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charts/chart12.xml" ContentType="application/vnd.openxmlformats-officedocument.drawingml.chart+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charts/chart17.xml" ContentType="application/vnd.openxmlformats-officedocument.drawingml.chart+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style10.xml" ContentType="application/vnd.ms-office.chartstyle+xml"/>
  <Override PartName="/xl/charts/colors10.xml" ContentType="application/vnd.ms-office.chartcolorstyle+xml"/>
  <Override PartName="/xl/charts/chart22.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defaultThemeVersion="124226"/>
  <mc:AlternateContent xmlns:mc="http://schemas.openxmlformats.org/markup-compatibility/2006">
    <mc:Choice Requires="x15">
      <x15ac:absPath xmlns:x15ac="http://schemas.microsoft.com/office/spreadsheetml/2010/11/ac" url="\\ggb-DC1\shared\Curriculum\"/>
    </mc:Choice>
  </mc:AlternateContent>
  <xr:revisionPtr revIDLastSave="0" documentId="8_{ACF9213C-E05C-48C6-B413-E0970A7CDCDD}" xr6:coauthVersionLast="45" xr6:coauthVersionMax="45" xr10:uidLastSave="{00000000-0000-0000-0000-000000000000}"/>
  <bookViews>
    <workbookView xWindow="19090" yWindow="-110" windowWidth="14620" windowHeight="8620" tabRatio="924" xr2:uid="{00000000-000D-0000-FFFF-FFFF00000000}"/>
  </bookViews>
  <sheets>
    <sheet name="Financial Data Input" sheetId="4" r:id="rId1"/>
    <sheet name="Financial Scoreboard" sheetId="32" r:id="rId2"/>
    <sheet name="PROFIT" sheetId="36" r:id="rId3"/>
    <sheet name="CASH" sheetId="37" r:id="rId4"/>
    <sheet name="RETURN" sheetId="38" r:id="rId5"/>
    <sheet name="GROWTH" sheetId="39" r:id="rId6"/>
    <sheet name="FINANCING" sheetId="41" r:id="rId7"/>
    <sheet name="DEFINITIONS" sheetId="45" r:id="rId8"/>
  </sheets>
  <definedNames>
    <definedName name="OLE_LINK1" localSheetId="1">'Financial Scoreboard'!$B$45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4" l="1"/>
  <c r="B32" i="4" l="1"/>
  <c r="D32" i="4"/>
  <c r="E32" i="4"/>
  <c r="F32" i="4"/>
  <c r="C32" i="4"/>
  <c r="C82" i="4" l="1"/>
  <c r="D82" i="4"/>
  <c r="E82" i="4"/>
  <c r="F82" i="4"/>
  <c r="B82" i="4"/>
  <c r="D80" i="4" l="1"/>
  <c r="E80" i="4"/>
  <c r="F80" i="4"/>
  <c r="D78" i="4"/>
  <c r="E78" i="4"/>
  <c r="F78" i="4"/>
  <c r="C80" i="4"/>
  <c r="C78" i="4"/>
  <c r="C69" i="4"/>
  <c r="D69" i="4"/>
  <c r="E69" i="4"/>
  <c r="F69" i="4"/>
  <c r="B69" i="4"/>
  <c r="C52" i="4"/>
  <c r="D52" i="4"/>
  <c r="E52" i="4"/>
  <c r="F52" i="4"/>
  <c r="B52" i="4"/>
  <c r="B20" i="4" l="1"/>
  <c r="C20" i="4" l="1"/>
  <c r="E35" i="32" s="1"/>
  <c r="F20" i="4" l="1"/>
  <c r="H21" i="32" l="1"/>
  <c r="D24" i="32"/>
  <c r="D25" i="32" l="1"/>
  <c r="B56" i="4" l="1"/>
  <c r="C56" i="4"/>
  <c r="I23" i="32" l="1"/>
  <c r="J23" i="32"/>
  <c r="K23" i="32"/>
  <c r="F25" i="4" l="1"/>
  <c r="E25" i="4"/>
  <c r="D25" i="4"/>
  <c r="D26" i="4" s="1"/>
  <c r="D29" i="4" s="1"/>
  <c r="F12" i="32" s="1"/>
  <c r="F17" i="32" s="1"/>
  <c r="C25" i="4"/>
  <c r="B25" i="4"/>
  <c r="E20" i="4"/>
  <c r="E21" i="32"/>
  <c r="F21" i="32" l="1"/>
  <c r="F35" i="32"/>
  <c r="G21" i="32"/>
  <c r="G35" i="32"/>
  <c r="H35" i="32"/>
  <c r="F22" i="32"/>
  <c r="F20" i="32"/>
  <c r="G22" i="32"/>
  <c r="G20" i="32"/>
  <c r="H22" i="32"/>
  <c r="H20" i="32"/>
  <c r="E22" i="32"/>
  <c r="E20" i="32"/>
  <c r="F26" i="4"/>
  <c r="E26" i="4"/>
  <c r="E29" i="4" s="1"/>
  <c r="G12" i="32" s="1"/>
  <c r="G17" i="32" s="1"/>
  <c r="C26" i="4"/>
  <c r="C29" i="4" s="1"/>
  <c r="E12" i="32" s="1"/>
  <c r="E17" i="32" s="1"/>
  <c r="B26" i="4"/>
  <c r="B29" i="4" s="1"/>
  <c r="D12" i="32" s="1"/>
  <c r="D17" i="32" s="1"/>
  <c r="F29" i="4" l="1"/>
  <c r="H12" i="32" s="1"/>
  <c r="H17" i="32" s="1"/>
  <c r="E34" i="4"/>
  <c r="C34" i="4"/>
  <c r="B34" i="4"/>
  <c r="B33" i="4" s="1"/>
  <c r="H23" i="32"/>
  <c r="G23" i="32"/>
  <c r="F23" i="32"/>
  <c r="D34" i="4"/>
  <c r="E23" i="32"/>
  <c r="F34" i="4"/>
  <c r="F79" i="4"/>
  <c r="E79" i="4"/>
  <c r="D79" i="4"/>
  <c r="C79" i="4"/>
  <c r="F77" i="4"/>
  <c r="E77" i="4"/>
  <c r="D77" i="4"/>
  <c r="C77" i="4"/>
  <c r="F76" i="4"/>
  <c r="E76" i="4"/>
  <c r="D76" i="4"/>
  <c r="C76" i="4"/>
  <c r="F64" i="4"/>
  <c r="E64" i="4"/>
  <c r="D64" i="4"/>
  <c r="C64" i="4"/>
  <c r="B64" i="4"/>
  <c r="F60" i="4"/>
  <c r="E60" i="4"/>
  <c r="D60" i="4"/>
  <c r="C60" i="4"/>
  <c r="B60" i="4"/>
  <c r="F56" i="4"/>
  <c r="E56" i="4"/>
  <c r="D56" i="4"/>
  <c r="E39" i="4" l="1"/>
  <c r="G15" i="32" s="1"/>
  <c r="E33" i="4"/>
  <c r="F39" i="4"/>
  <c r="H15" i="32" s="1"/>
  <c r="F33" i="4"/>
  <c r="C39" i="4"/>
  <c r="E15" i="32" s="1"/>
  <c r="C33" i="4"/>
  <c r="D39" i="4"/>
  <c r="F15" i="32" s="1"/>
  <c r="D33" i="4"/>
  <c r="B39" i="4"/>
  <c r="D15" i="32" s="1"/>
  <c r="G43" i="32"/>
  <c r="F43" i="32"/>
  <c r="G42" i="32"/>
  <c r="G41" i="32"/>
  <c r="D43" i="32"/>
  <c r="B72" i="4"/>
  <c r="D41" i="32"/>
  <c r="D42" i="32"/>
  <c r="H43" i="32"/>
  <c r="F42" i="32"/>
  <c r="F41" i="32"/>
  <c r="H42" i="32"/>
  <c r="H41" i="32"/>
  <c r="E43" i="32"/>
  <c r="C72" i="4"/>
  <c r="E42" i="32"/>
  <c r="E41" i="32"/>
  <c r="E43" i="4"/>
  <c r="G28" i="32" s="1"/>
  <c r="G38" i="32"/>
  <c r="C43" i="4"/>
  <c r="E28" i="32" s="1"/>
  <c r="E38" i="32"/>
  <c r="D38" i="32"/>
  <c r="C71" i="4"/>
  <c r="E31" i="32" s="1"/>
  <c r="E71" i="4"/>
  <c r="G31" i="32" s="1"/>
  <c r="E72" i="4"/>
  <c r="D72" i="4"/>
  <c r="F72" i="4"/>
  <c r="B71" i="4"/>
  <c r="D31" i="32" s="1"/>
  <c r="D71" i="4"/>
  <c r="F31" i="32" s="1"/>
  <c r="F71" i="4"/>
  <c r="H31" i="32" s="1"/>
  <c r="E36" i="32" l="1"/>
  <c r="H36" i="32"/>
  <c r="B43" i="4"/>
  <c r="D28" i="32" s="1"/>
  <c r="H38" i="32"/>
  <c r="F43" i="4"/>
  <c r="H28" i="32" s="1"/>
  <c r="D43" i="4"/>
  <c r="F28" i="32" s="1"/>
  <c r="F36" i="32"/>
  <c r="G36" i="32"/>
  <c r="F38" i="32"/>
  <c r="E75" i="4"/>
  <c r="E83" i="4" s="1"/>
  <c r="C75" i="4"/>
  <c r="C83" i="4" s="1"/>
  <c r="B75" i="4"/>
  <c r="H29" i="32"/>
  <c r="F16" i="32"/>
  <c r="D16" i="32"/>
  <c r="E16" i="32"/>
  <c r="H8" i="32"/>
  <c r="G8" i="32"/>
  <c r="F8" i="32"/>
  <c r="E8" i="32"/>
  <c r="D8" i="32"/>
  <c r="H9" i="32"/>
  <c r="G9" i="32"/>
  <c r="F9" i="32"/>
  <c r="E9" i="32"/>
  <c r="D9" i="32"/>
  <c r="D37" i="32"/>
  <c r="H16" i="32"/>
  <c r="H37" i="32"/>
  <c r="G37" i="32"/>
  <c r="G16" i="32"/>
  <c r="F29" i="32"/>
  <c r="G29" i="32"/>
  <c r="D29" i="32"/>
  <c r="D11" i="32"/>
  <c r="H11" i="32"/>
  <c r="F11" i="32"/>
  <c r="F37" i="32"/>
  <c r="E37" i="32"/>
  <c r="E29" i="32"/>
  <c r="F13" i="32"/>
  <c r="E11" i="32"/>
  <c r="D13" i="32"/>
  <c r="G11" i="32"/>
  <c r="H13" i="32"/>
  <c r="F14" i="32"/>
  <c r="H14" i="32"/>
  <c r="G13" i="32"/>
  <c r="D14" i="32"/>
  <c r="E13" i="32"/>
  <c r="E14" i="32"/>
  <c r="G14" i="32"/>
  <c r="F75" i="4" l="1"/>
  <c r="F83" i="4" s="1"/>
  <c r="H24" i="32" s="1"/>
  <c r="D75" i="4"/>
  <c r="D83" i="4" s="1"/>
  <c r="D85" i="4" s="1"/>
  <c r="F25" i="32" s="1"/>
  <c r="E24" i="32"/>
  <c r="C85" i="4"/>
  <c r="E25" i="32" s="1"/>
  <c r="G24" i="32"/>
  <c r="E85" i="4"/>
  <c r="G25" i="32" s="1"/>
  <c r="H30" i="32"/>
  <c r="H32" i="32" s="1"/>
  <c r="D30" i="32"/>
  <c r="D32" i="32" s="1"/>
  <c r="E30" i="32"/>
  <c r="E32" i="32" s="1"/>
  <c r="G30" i="32"/>
  <c r="G32" i="32" s="1"/>
  <c r="F30" i="32"/>
  <c r="F32" i="32" s="1"/>
  <c r="F85" i="4" l="1"/>
  <c r="H25" i="32" s="1"/>
  <c r="F24"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rarmstrong</author>
    <author>Kelley Still</author>
    <author>RArmstrong</author>
    <author>Amanda Kuda</author>
    <author>Stuart</author>
  </authors>
  <commentList>
    <comment ref="A21" authorId="0" shapeId="0" xr:uid="{00000000-0006-0000-0000-000001000000}">
      <text>
        <r>
          <rPr>
            <b/>
            <sz val="12"/>
            <color indexed="81"/>
            <rFont val="Segoe UI"/>
            <family val="2"/>
          </rPr>
          <t>Variable Cost:</t>
        </r>
        <r>
          <rPr>
            <sz val="8"/>
            <color indexed="81"/>
            <rFont val="Tahoma"/>
            <family val="2"/>
          </rPr>
          <t xml:space="preserve">
</t>
        </r>
        <r>
          <rPr>
            <sz val="12"/>
            <color indexed="81"/>
            <rFont val="Segoe UI"/>
            <family val="2"/>
          </rPr>
          <t>Cost of labor, material or overhead that fluctuate with changes in production level or sales volume.</t>
        </r>
      </text>
    </comment>
    <comment ref="A27" authorId="1" shapeId="0" xr:uid="{00000000-0006-0000-0000-000002000000}">
      <text>
        <r>
          <rPr>
            <sz val="11"/>
            <color indexed="81"/>
            <rFont val="Tahoma"/>
            <family val="2"/>
          </rPr>
          <t xml:space="preserve">Pull the fixed overhead from the overhead in Cost of Sales
</t>
        </r>
        <r>
          <rPr>
            <sz val="9"/>
            <color indexed="81"/>
            <rFont val="Tahoma"/>
            <family val="2"/>
          </rPr>
          <t xml:space="preserve">
</t>
        </r>
      </text>
    </comment>
    <comment ref="A28" authorId="2" shapeId="0" xr:uid="{00000000-0006-0000-0000-000003000000}">
      <text>
        <r>
          <rPr>
            <b/>
            <sz val="12"/>
            <color indexed="81"/>
            <rFont val="Arial"/>
            <family val="2"/>
          </rPr>
          <t>Variable Expenses:</t>
        </r>
        <r>
          <rPr>
            <sz val="12"/>
            <color indexed="81"/>
            <rFont val="Arial"/>
            <family val="2"/>
          </rPr>
          <t xml:space="preserve">
</t>
        </r>
        <r>
          <rPr>
            <sz val="12"/>
            <color indexed="81"/>
            <rFont val="Segoe UI"/>
            <family val="2"/>
          </rPr>
          <t xml:space="preserve">Expenses that fluctuate with changes in production level or sales volume.  </t>
        </r>
        <r>
          <rPr>
            <b/>
            <sz val="12"/>
            <color indexed="81"/>
            <rFont val="Segoe UI"/>
            <family val="2"/>
          </rPr>
          <t xml:space="preserve">DO NOT INCLUDE ANY COST OF SALES ADDED ABOVE. Enter as a negative number using parenthesis.
</t>
        </r>
        <r>
          <rPr>
            <sz val="10"/>
            <color indexed="81"/>
            <rFont val="Arial"/>
            <family val="2"/>
          </rPr>
          <t xml:space="preserve">
</t>
        </r>
        <r>
          <rPr>
            <sz val="9"/>
            <color indexed="81"/>
            <rFont val="Arial"/>
            <family val="2"/>
          </rPr>
          <t xml:space="preserve">
</t>
        </r>
      </text>
    </comment>
    <comment ref="A31" authorId="0" shapeId="0" xr:uid="{00000000-0006-0000-0000-000004000000}">
      <text>
        <r>
          <rPr>
            <sz val="12"/>
            <color indexed="81"/>
            <rFont val="Arial"/>
            <family val="2"/>
          </rPr>
          <t xml:space="preserve">All operating expenses are either Selling, General or Administrative expenses--note in the comments if there is Research and Development in this number.
</t>
        </r>
        <r>
          <rPr>
            <sz val="9"/>
            <color indexed="81"/>
            <rFont val="Arial"/>
            <family val="2"/>
          </rPr>
          <t xml:space="preserve">
</t>
        </r>
      </text>
    </comment>
    <comment ref="A36" authorId="3" shapeId="0" xr:uid="{00000000-0006-0000-0000-000005000000}">
      <text>
        <r>
          <rPr>
            <sz val="12"/>
            <color indexed="81"/>
            <rFont val="Segoe UI"/>
            <family val="2"/>
          </rPr>
          <t xml:space="preserve">Enter Interest expense as a negative number in Columns B-F </t>
        </r>
        <r>
          <rPr>
            <b/>
            <sz val="12"/>
            <color indexed="81"/>
            <rFont val="Segoe UI"/>
            <family val="2"/>
          </rPr>
          <t>using  parentheses</t>
        </r>
        <r>
          <rPr>
            <sz val="12"/>
            <color indexed="81"/>
            <rFont val="Segoe UI"/>
            <family val="2"/>
          </rPr>
          <t xml:space="preserve">
</t>
        </r>
      </text>
    </comment>
    <comment ref="A40" authorId="3" shapeId="0" xr:uid="{00000000-0006-0000-0000-000006000000}">
      <text>
        <r>
          <rPr>
            <sz val="12"/>
            <color indexed="81"/>
            <rFont val="Segoe UI"/>
            <family val="2"/>
          </rPr>
          <t>Enter Taxes as a negative number in columns B-F</t>
        </r>
        <r>
          <rPr>
            <b/>
            <sz val="12"/>
            <color indexed="81"/>
            <rFont val="Segoe UI"/>
            <family val="2"/>
          </rPr>
          <t xml:space="preserve"> using parentheses.</t>
        </r>
        <r>
          <rPr>
            <sz val="9"/>
            <color indexed="81"/>
            <rFont val="Tahoma"/>
            <charset val="1"/>
          </rPr>
          <t xml:space="preserve">
</t>
        </r>
      </text>
    </comment>
    <comment ref="A41" authorId="4" shapeId="0" xr:uid="{00000000-0006-0000-0000-000007000000}">
      <text>
        <r>
          <rPr>
            <sz val="12"/>
            <color indexed="81"/>
            <rFont val="Segoe UI"/>
            <family val="2"/>
          </rPr>
          <t>Any adjustments made through the income statement sheet that do not reflect this years trading results</t>
        </r>
        <r>
          <rPr>
            <sz val="8"/>
            <color indexed="81"/>
            <rFont val="Tahoma"/>
            <family val="2"/>
          </rPr>
          <t>.</t>
        </r>
      </text>
    </comment>
    <comment ref="A42" authorId="4" shapeId="0" xr:uid="{00000000-0006-0000-0000-000008000000}">
      <text>
        <r>
          <rPr>
            <sz val="12"/>
            <color indexed="81"/>
            <rFont val="Segoe UI"/>
            <family val="2"/>
          </rPr>
          <t>These are normally identified in the income statement notes, possible items include:
• Foreign Exchange Gains and losses
• Profit and losses from the sale of fixed assets
Please specify the the abnormals.</t>
        </r>
      </text>
    </comment>
    <comment ref="A49" authorId="4" shapeId="0" xr:uid="{00000000-0006-0000-0000-000009000000}">
      <text>
        <r>
          <rPr>
            <sz val="12"/>
            <color indexed="81"/>
            <rFont val="Segoe UI"/>
            <family val="2"/>
          </rPr>
          <t xml:space="preserve">Amounts that are the result of unpaid sales.  </t>
        </r>
      </text>
    </comment>
    <comment ref="A50" authorId="4" shapeId="0" xr:uid="{00000000-0006-0000-0000-00000A000000}">
      <text>
        <r>
          <rPr>
            <sz val="12"/>
            <color indexed="81"/>
            <rFont val="Segoe UI"/>
            <family val="2"/>
          </rPr>
          <t>Long term and short term inventory.</t>
        </r>
      </text>
    </comment>
    <comment ref="A51" authorId="4" shapeId="0" xr:uid="{00000000-0006-0000-0000-00000B000000}">
      <text>
        <r>
          <rPr>
            <sz val="12"/>
            <color indexed="81"/>
            <rFont val="Segoe UI"/>
            <family val="2"/>
          </rPr>
          <t xml:space="preserve">All other current assets  i.e. prepaid expenses
</t>
        </r>
      </text>
    </comment>
    <comment ref="A54" authorId="0" shapeId="0" xr:uid="{00000000-0006-0000-0000-00000C000000}">
      <text>
        <r>
          <rPr>
            <sz val="12"/>
            <color indexed="81"/>
            <rFont val="Segoe UI"/>
            <family val="2"/>
          </rPr>
          <t>Net fixed assets less accumulated depreciation</t>
        </r>
        <r>
          <rPr>
            <b/>
            <sz val="8"/>
            <color indexed="81"/>
            <rFont val="Tahoma"/>
            <family val="2"/>
          </rPr>
          <t xml:space="preserve">
</t>
        </r>
        <r>
          <rPr>
            <sz val="8"/>
            <color indexed="81"/>
            <rFont val="Tahoma"/>
            <family val="2"/>
          </rPr>
          <t xml:space="preserve">
</t>
        </r>
      </text>
    </comment>
    <comment ref="A58" authorId="4" shapeId="0" xr:uid="{00000000-0006-0000-0000-00000D000000}">
      <text>
        <r>
          <rPr>
            <sz val="12"/>
            <color indexed="81"/>
            <rFont val="Segoe UI"/>
            <family val="2"/>
          </rPr>
          <t>Amounts that are related to the purchasing activities of the company.</t>
        </r>
      </text>
    </comment>
    <comment ref="A59" authorId="4" shapeId="0" xr:uid="{00000000-0006-0000-0000-00000E000000}">
      <text>
        <r>
          <rPr>
            <sz val="12"/>
            <color indexed="81"/>
            <rFont val="Segoe UI"/>
            <family val="2"/>
          </rPr>
          <t>Accured Taxes and other Current Liabilities.</t>
        </r>
      </text>
    </comment>
    <comment ref="A66" authorId="4" shapeId="0" xr:uid="{00000000-0006-0000-0000-00000F000000}">
      <text>
        <r>
          <rPr>
            <sz val="12"/>
            <color indexed="81"/>
            <rFont val="Segoe UI"/>
            <family val="2"/>
          </rPr>
          <t>The money that shareholders have invested in the company. If the company is a partnership, you would include all the Partner Capital Accounts on this line.</t>
        </r>
      </text>
    </comment>
    <comment ref="A67" authorId="0" shapeId="0" xr:uid="{00000000-0006-0000-0000-000010000000}">
      <text>
        <r>
          <rPr>
            <sz val="12"/>
            <color indexed="81"/>
            <rFont val="Tahoma"/>
            <family val="2"/>
          </rPr>
          <t>If the company is not a corporation, but rather a partnership, you will need to collapse the Partner Current Accounts togerther in this line item.</t>
        </r>
        <r>
          <rPr>
            <sz val="8"/>
            <color indexed="81"/>
            <rFont val="Tahoma"/>
            <family val="2"/>
          </rPr>
          <t xml:space="preserve">
</t>
        </r>
      </text>
    </comment>
    <comment ref="A81" authorId="1" shapeId="0" xr:uid="{00000000-0006-0000-0000-000011000000}">
      <text>
        <r>
          <rPr>
            <b/>
            <sz val="12"/>
            <color indexed="81"/>
            <rFont val="Tahoma"/>
            <family val="2"/>
          </rPr>
          <t xml:space="preserve">Pull this from the Cash Flow Staement or from client records
</t>
        </r>
      </text>
    </comment>
    <comment ref="A84" authorId="3" shapeId="0" xr:uid="{00000000-0006-0000-0000-000012000000}">
      <text>
        <r>
          <rPr>
            <sz val="12"/>
            <color indexed="81"/>
            <rFont val="Segoe UI"/>
            <family val="2"/>
          </rPr>
          <t xml:space="preserve">Enter Capital expenditures in columns B-F as a negative number </t>
        </r>
        <r>
          <rPr>
            <b/>
            <sz val="12"/>
            <color indexed="81"/>
            <rFont val="Segoe UI"/>
            <family val="2"/>
          </rPr>
          <t xml:space="preserve">using parentheses.  Pull the net number from the cash flow statement
</t>
        </r>
      </text>
    </comment>
    <comment ref="A90" authorId="1" shapeId="0" xr:uid="{00000000-0006-0000-0000-000013000000}">
      <text>
        <r>
          <rPr>
            <b/>
            <sz val="12"/>
            <color indexed="81"/>
            <rFont val="Tahoma"/>
            <family val="2"/>
          </rPr>
          <t xml:space="preserve">Be sure to include bonuses paid or accrued that were expensed in each year.  Be sure to NOT include in a year a bonus that was paid that was accrued the previous year.
</t>
        </r>
      </text>
    </comment>
    <comment ref="A91" authorId="4" shapeId="0" xr:uid="{00000000-0006-0000-0000-000014000000}">
      <text>
        <r>
          <rPr>
            <sz val="12"/>
            <color indexed="81"/>
            <rFont val="Segoe UI"/>
            <family val="2"/>
          </rPr>
          <t xml:space="preserve">Place dividends paid and accruied for each year as information.  Dividends do not show on the financial statements as they have been deducted from Retained Earnings.
</t>
        </r>
      </text>
    </comment>
    <comment ref="A92" authorId="1" shapeId="0" xr:uid="{00000000-0006-0000-0000-000015000000}">
      <text>
        <r>
          <rPr>
            <b/>
            <sz val="12"/>
            <color indexed="81"/>
            <rFont val="Tahoma"/>
            <family val="2"/>
          </rPr>
          <t>For example--in retail, sales per square foot is an important measure</t>
        </r>
      </text>
    </comment>
  </commentList>
</comments>
</file>

<file path=xl/sharedStrings.xml><?xml version="1.0" encoding="utf-8"?>
<sst xmlns="http://schemas.openxmlformats.org/spreadsheetml/2006/main" count="248" uniqueCount="157">
  <si>
    <t xml:space="preserve">Financial Input Template </t>
  </si>
  <si>
    <t>Company Name:</t>
  </si>
  <si>
    <t>Company Contact:</t>
  </si>
  <si>
    <t>Actual</t>
  </si>
  <si>
    <t>INCOME STATEMENT</t>
  </si>
  <si>
    <t>Adjustments</t>
  </si>
  <si>
    <t>Abnormals</t>
  </si>
  <si>
    <t>Dividends</t>
  </si>
  <si>
    <t>BALANCE SHEET</t>
  </si>
  <si>
    <t>Shareholders Equity</t>
  </si>
  <si>
    <t>Paid-in capital</t>
  </si>
  <si>
    <t>DEBT</t>
  </si>
  <si>
    <t>CURRENT ASSETS</t>
  </si>
  <si>
    <t>Accounts receivable</t>
  </si>
  <si>
    <t>Inventory</t>
  </si>
  <si>
    <t>Other current assets</t>
  </si>
  <si>
    <t>CURRENT LIABILITIES</t>
  </si>
  <si>
    <t>Accounts payable</t>
  </si>
  <si>
    <t>Other current liabilities</t>
  </si>
  <si>
    <t>NON-CURRENT ASSETS</t>
  </si>
  <si>
    <t>Fixed assets</t>
  </si>
  <si>
    <t>Other non-current assets</t>
  </si>
  <si>
    <t>PROFIT BEFORE TAX</t>
  </si>
  <si>
    <t>NET INCOME</t>
  </si>
  <si>
    <t>Interest income</t>
  </si>
  <si>
    <t>Total Equity</t>
  </si>
  <si>
    <t>Total Debt</t>
  </si>
  <si>
    <t>Total Current Assets</t>
  </si>
  <si>
    <t>Total Current Liabilities</t>
  </si>
  <si>
    <t>Total Non-Current Assets</t>
  </si>
  <si>
    <t>TOTAL ASSETS</t>
  </si>
  <si>
    <t>TOTAL LIABILITIES &amp; EQUITY</t>
  </si>
  <si>
    <t>CASH FLOW</t>
  </si>
  <si>
    <t>Net Income</t>
  </si>
  <si>
    <t>Change in accounts receivable</t>
  </si>
  <si>
    <t>Change in inventory</t>
  </si>
  <si>
    <t>Change in accounts payable</t>
  </si>
  <si>
    <t>Add back depreciation/amortization</t>
  </si>
  <si>
    <t>CASH GENERATED INTERNALLY</t>
  </si>
  <si>
    <t>Coach:</t>
  </si>
  <si>
    <t>Date:</t>
  </si>
  <si>
    <t>SALES REVENUE</t>
  </si>
  <si>
    <t>Total Operating Expenses</t>
  </si>
  <si>
    <t>Breakeven Sales Revenue</t>
  </si>
  <si>
    <t xml:space="preserve">Fiscal Year: </t>
  </si>
  <si>
    <t xml:space="preserve">COST OF SALES </t>
  </si>
  <si>
    <t>Taxes (xxx)</t>
  </si>
  <si>
    <t>Interest expense (xxx)</t>
  </si>
  <si>
    <t>Total Sales Revenue</t>
  </si>
  <si>
    <t>Product/Service</t>
  </si>
  <si>
    <t>Total Cost of Sales</t>
  </si>
  <si>
    <t>PROFIT</t>
  </si>
  <si>
    <t>Gross Margin %</t>
  </si>
  <si>
    <t>Operating Margin %</t>
  </si>
  <si>
    <t>Contribution Margin %</t>
  </si>
  <si>
    <t>CASH</t>
  </si>
  <si>
    <t>Inventory Days</t>
  </si>
  <si>
    <t>+ Accounts Receivable Days</t>
  </si>
  <si>
    <t>- Accounts Payable Days</t>
  </si>
  <si>
    <t>RETURN</t>
  </si>
  <si>
    <t>x Asset Turnover</t>
  </si>
  <si>
    <t>x Financial Leverage</t>
  </si>
  <si>
    <t>GROWTH</t>
  </si>
  <si>
    <t>Definition</t>
  </si>
  <si>
    <t>(Sales - Cost of Sales) / Sales</t>
  </si>
  <si>
    <t>Sales - Cost of Sales - Variable Expenses</t>
  </si>
  <si>
    <t>Sales - Cost of Sales - Operating Expenses</t>
  </si>
  <si>
    <t>Sales - Cost of Sales - Operating Expenses - Non-Operating Expenses</t>
  </si>
  <si>
    <t>Fixed Expenses / Contribution Margin %</t>
  </si>
  <si>
    <t>(Average AR / Sales Revenue) x 365                           Avg. AR = (Beginning AR + Ending AR)/2</t>
  </si>
  <si>
    <t>(Average AP / Cost of Sales) x 365                          Avg. AP = (Beginning AP + Ending AP)/2</t>
  </si>
  <si>
    <t>Cash Flow beginning with payment for raw goods and ends with receipt of cash on goods sold.</t>
  </si>
  <si>
    <t>(Average Inv. / Cost of Sales) x 365                                Avg. Inv. = (Beginning Inv. + Ending Inv.)/2</t>
  </si>
  <si>
    <t>Net Income + Change in Inv. + Change in AR + Change in AP + Depreciation - Capital Expeditures</t>
  </si>
  <si>
    <t>Revenue / Total Assets</t>
  </si>
  <si>
    <t>ROA measures how efficient the company is at using its assets to generate profits</t>
  </si>
  <si>
    <t>Assets / Equity</t>
  </si>
  <si>
    <t>ROE measures how well a company is using reinvested profit to generate additional profit</t>
  </si>
  <si>
    <t>(Current Years Profit Margin - Previous Years Profit Margin) / Previous Years Profit Margin</t>
  </si>
  <si>
    <t>(Current Years Sales Revenue - Previous Years Sales Revenue) / Previous Years Sales Revenue</t>
  </si>
  <si>
    <t>OPERATING PROFIT</t>
  </si>
  <si>
    <t>Revenue per Employee</t>
  </si>
  <si>
    <t>Revenue / Full Time Employees</t>
  </si>
  <si>
    <t>= Cash to Cash Cycle</t>
  </si>
  <si>
    <t>Capital expenditures (xxx)</t>
  </si>
  <si>
    <t>(Total Debt (bank) + Total Equity) * WACC</t>
  </si>
  <si>
    <t>Blended Debt Cost of Capital + Blended Equity Cost of Capital</t>
  </si>
  <si>
    <t>Expenses / Sales Revenue</t>
  </si>
  <si>
    <t>Expenses/Sales Revenue</t>
  </si>
  <si>
    <t>EBITDA</t>
  </si>
  <si>
    <t>Sales - Cost of Sales - Operating Expenses + Depreciation</t>
  </si>
  <si>
    <t>Note: Your company's financial information will remain confidential and will be used only for the purpose of this appraisal.</t>
  </si>
  <si>
    <t>•How well are you driving Profit?</t>
  </si>
  <si>
    <t>•Are you generating enough Cash?</t>
  </si>
  <si>
    <t>•How well are you utilizing your Assets?</t>
  </si>
  <si>
    <t>•Are you getting a fair return on our investment?</t>
  </si>
  <si>
    <t>•Considering your current financial health, can we safely grow the business?</t>
  </si>
  <si>
    <t>•What about your non-financial metrics (drivers)?   Quality, Delivery, Safety, Employee Satisfaction</t>
  </si>
  <si>
    <t>•Strengths?  Weaknesses?</t>
  </si>
  <si>
    <t>Projected</t>
  </si>
  <si>
    <t>Current YR</t>
  </si>
  <si>
    <t>Prior YR1</t>
  </si>
  <si>
    <t>Prior YR2</t>
  </si>
  <si>
    <t>Prior YR3</t>
  </si>
  <si>
    <t>Prior YR4</t>
  </si>
  <si>
    <t>YR</t>
  </si>
  <si>
    <t>Direct Labor</t>
  </si>
  <si>
    <t>Direct Material</t>
  </si>
  <si>
    <t>GROSS PROFIT MARGIN</t>
  </si>
  <si>
    <t>NA</t>
  </si>
  <si>
    <t>Other Data</t>
  </si>
  <si>
    <t>Current Ratio</t>
  </si>
  <si>
    <t>Quick Ratio</t>
  </si>
  <si>
    <t>= Return on Assets (aftertax)</t>
  </si>
  <si>
    <t>= Return on Equity (aftertax)</t>
  </si>
  <si>
    <t>Net Income %</t>
  </si>
  <si>
    <t>Sales Revenue Growth</t>
  </si>
  <si>
    <t>FINANCIAL SCORECARD</t>
  </si>
  <si>
    <t xml:space="preserve"> </t>
  </si>
  <si>
    <t xml:space="preserve">  </t>
  </si>
  <si>
    <t>Operating Cash Flow</t>
  </si>
  <si>
    <t>OPERATING CASH FLOW</t>
  </si>
  <si>
    <t>Notes (please insert any notes or comments here):</t>
  </si>
  <si>
    <t>OTHER KEY MEASURES</t>
  </si>
  <si>
    <t>Cash Generated Internally</t>
  </si>
  <si>
    <t>Total Debt To Equity Ratio</t>
  </si>
  <si>
    <t>SOLVENCY</t>
  </si>
  <si>
    <t>NUMBER OF EMPLOYEES</t>
  </si>
  <si>
    <t xml:space="preserve">    </t>
  </si>
  <si>
    <t>NAICS:</t>
  </si>
  <si>
    <r>
      <t xml:space="preserve">SAGE </t>
    </r>
    <r>
      <rPr>
        <b/>
        <sz val="10"/>
        <rFont val="Segoe UI"/>
        <family val="2"/>
      </rPr>
      <t>(12 months)</t>
    </r>
  </si>
  <si>
    <r>
      <t xml:space="preserve">SAGE </t>
    </r>
    <r>
      <rPr>
        <b/>
        <sz val="10"/>
        <rFont val="Segoe UI"/>
        <family val="2"/>
      </rPr>
      <t>(5 years)</t>
    </r>
  </si>
  <si>
    <t>Add back Fixed Overhead</t>
  </si>
  <si>
    <t>CONTRIBUTION MARGIN</t>
  </si>
  <si>
    <t>Operating expenses:</t>
  </si>
  <si>
    <t>Selling, General &amp; Administrative</t>
  </si>
  <si>
    <t>Other income or expense:</t>
  </si>
  <si>
    <t>Cash &amp; Cash equivalents</t>
  </si>
  <si>
    <t>Long term debt and loans</t>
  </si>
  <si>
    <t>Treasury Stock (xxx)</t>
  </si>
  <si>
    <t>Change in other current assets</t>
  </si>
  <si>
    <t>Change in other current liabilities</t>
  </si>
  <si>
    <t>Profit Before Tax  Margin %</t>
  </si>
  <si>
    <t>Profit Before Tax Growth</t>
  </si>
  <si>
    <t>PBT per Employee</t>
  </si>
  <si>
    <t>Other (gains)/losses</t>
  </si>
  <si>
    <t>Other gains/(losses)</t>
  </si>
  <si>
    <t>Overhead</t>
  </si>
  <si>
    <t>Other long term liabilities</t>
  </si>
  <si>
    <t>Bonuses paid or accrued</t>
  </si>
  <si>
    <t>Less Variable Operating Expense (xxx)</t>
  </si>
  <si>
    <t>Retained Earnings</t>
  </si>
  <si>
    <t xml:space="preserve">Insert other measures here </t>
  </si>
  <si>
    <t>© 2020 The Great Game of Business, Inc.</t>
  </si>
  <si>
    <t>Please review cell comments for clarification. Some numbers are entered as negative using parenthesis.</t>
  </si>
  <si>
    <t>(Do not leave shaded areas blank; enter -0- where applicable)</t>
  </si>
  <si>
    <t xml:space="preserve">Input Data in Shaded Areas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</si>
</sst>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_ ;[Red]\-0\ "/>
    <numFmt numFmtId="165" formatCode="0.0%"/>
    <numFmt numFmtId="166" formatCode="_(* #,##0_);_(* \(#,##0\);_(* &quot;-&quot;??_);_(@_)"/>
    <numFmt numFmtId="167" formatCode="0.0"/>
    <numFmt numFmtId="168" formatCode="_(&quot;$&quot;* #,##0_);_(&quot;$&quot;* \(#,##0\);_(&quot;$&quot;* &quot;-&quot;??_);_(@_)"/>
    <numFmt numFmtId="169" formatCode="0.00000"/>
    <numFmt numFmtId="170" formatCode="&quot;$&quot;#,##0"/>
  </numFmts>
  <fonts count="50" x14ac:knownFonts="1">
    <font>
      <sz val="10"/>
      <name val="Arial"/>
    </font>
    <font>
      <sz val="10"/>
      <name val="Arial"/>
      <family val="2"/>
    </font>
    <font>
      <b/>
      <sz val="12"/>
      <name val="Arial"/>
      <family val="2"/>
    </font>
    <font>
      <sz val="8"/>
      <color indexed="81"/>
      <name val="Tahoma"/>
      <family val="2"/>
    </font>
    <font>
      <sz val="8"/>
      <name val="Arial"/>
      <family val="2"/>
    </font>
    <font>
      <u/>
      <sz val="10"/>
      <color indexed="12"/>
      <name val="Arial"/>
      <family val="2"/>
    </font>
    <font>
      <sz val="11"/>
      <name val="Arial"/>
      <family val="2"/>
    </font>
    <font>
      <sz val="10"/>
      <name val="Arial"/>
      <family val="2"/>
    </font>
    <font>
      <sz val="12"/>
      <name val="Arial"/>
      <family val="2"/>
    </font>
    <font>
      <sz val="14"/>
      <name val="Arial"/>
      <family val="2"/>
    </font>
    <font>
      <b/>
      <u/>
      <sz val="12"/>
      <name val="Arial"/>
      <family val="2"/>
    </font>
    <font>
      <sz val="9"/>
      <color indexed="81"/>
      <name val="Arial"/>
      <family val="2"/>
    </font>
    <font>
      <b/>
      <sz val="8"/>
      <color indexed="81"/>
      <name val="Tahoma"/>
      <family val="2"/>
    </font>
    <font>
      <sz val="11"/>
      <name val="Calibri"/>
      <family val="2"/>
    </font>
    <font>
      <sz val="10"/>
      <name val="Arial"/>
      <family val="2"/>
    </font>
    <font>
      <sz val="10"/>
      <name val="Arial"/>
      <family val="2"/>
    </font>
    <font>
      <sz val="12"/>
      <color rgb="FF808080"/>
      <name val="Verdana"/>
      <family val="2"/>
    </font>
    <font>
      <sz val="10"/>
      <color indexed="81"/>
      <name val="Arial"/>
      <family val="2"/>
    </font>
    <font>
      <u/>
      <sz val="12"/>
      <name val="Arial"/>
      <family val="2"/>
    </font>
    <font>
      <u/>
      <sz val="10"/>
      <name val="Arial"/>
      <family val="2"/>
    </font>
    <font>
      <b/>
      <sz val="14"/>
      <color theme="4"/>
      <name val="Rockwell"/>
      <family val="1"/>
    </font>
    <font>
      <sz val="14"/>
      <name val="Segoe UI"/>
      <family val="2"/>
    </font>
    <font>
      <b/>
      <sz val="11"/>
      <color indexed="10"/>
      <name val="Segoe UI"/>
      <family val="2"/>
    </font>
    <font>
      <sz val="11"/>
      <color indexed="10"/>
      <name val="Segoe UI"/>
      <family val="2"/>
    </font>
    <font>
      <sz val="9"/>
      <color indexed="10"/>
      <name val="Segoe UI"/>
      <family val="2"/>
    </font>
    <font>
      <sz val="12"/>
      <name val="Segoe UI"/>
      <family val="2"/>
    </font>
    <font>
      <b/>
      <u/>
      <sz val="12"/>
      <name val="Segoe UI"/>
      <family val="2"/>
    </font>
    <font>
      <b/>
      <sz val="12"/>
      <name val="Segoe UI"/>
      <family val="2"/>
    </font>
    <font>
      <i/>
      <sz val="12"/>
      <name val="Segoe UI"/>
      <family val="2"/>
    </font>
    <font>
      <sz val="10"/>
      <name val="Segoe UI"/>
      <family val="2"/>
    </font>
    <font>
      <sz val="8"/>
      <name val="Segoe UI"/>
      <family val="2"/>
    </font>
    <font>
      <sz val="9"/>
      <name val="Arial"/>
      <family val="2"/>
    </font>
    <font>
      <sz val="9"/>
      <color indexed="81"/>
      <name val="Tahoma"/>
      <charset val="1"/>
    </font>
    <font>
      <b/>
      <sz val="27"/>
      <color rgb="FFFFC600"/>
      <name val="Rokkitt"/>
    </font>
    <font>
      <sz val="12"/>
      <color indexed="81"/>
      <name val="Segoe UI"/>
      <family val="2"/>
    </font>
    <font>
      <b/>
      <sz val="12"/>
      <color indexed="81"/>
      <name val="Segoe UI"/>
      <family val="2"/>
    </font>
    <font>
      <b/>
      <sz val="12"/>
      <color indexed="81"/>
      <name val="Arial"/>
      <family val="2"/>
    </font>
    <font>
      <sz val="12"/>
      <color indexed="81"/>
      <name val="Arial"/>
      <family val="2"/>
    </font>
    <font>
      <b/>
      <sz val="16"/>
      <name val="Segoe UI"/>
      <family val="2"/>
    </font>
    <font>
      <b/>
      <sz val="10"/>
      <name val="Segoe UI"/>
      <family val="2"/>
    </font>
    <font>
      <sz val="11"/>
      <name val="Segoe UI"/>
      <family val="2"/>
    </font>
    <font>
      <sz val="10"/>
      <color rgb="FF000000"/>
      <name val="Segoe UI"/>
      <family val="2"/>
    </font>
    <font>
      <b/>
      <sz val="14"/>
      <color theme="0"/>
      <name val="Segoe UI"/>
      <family val="2"/>
    </font>
    <font>
      <b/>
      <sz val="12"/>
      <color theme="0"/>
      <name val="Segoe UI"/>
      <family val="2"/>
    </font>
    <font>
      <b/>
      <sz val="16"/>
      <color theme="0"/>
      <name val="Segoe UI"/>
      <family val="2"/>
    </font>
    <font>
      <sz val="9"/>
      <color rgb="FF000000"/>
      <name val="Segoe UI"/>
      <family val="2"/>
    </font>
    <font>
      <sz val="9"/>
      <color indexed="81"/>
      <name val="Tahoma"/>
      <family val="2"/>
    </font>
    <font>
      <sz val="11"/>
      <color indexed="81"/>
      <name val="Tahoma"/>
      <family val="2"/>
    </font>
    <font>
      <b/>
      <sz val="12"/>
      <color indexed="81"/>
      <name val="Tahoma"/>
      <family val="2"/>
    </font>
    <font>
      <sz val="12"/>
      <color indexed="81"/>
      <name val="Tahoma"/>
      <family val="2"/>
    </font>
  </fonts>
  <fills count="8">
    <fill>
      <patternFill patternType="none"/>
    </fill>
    <fill>
      <patternFill patternType="gray125"/>
    </fill>
    <fill>
      <patternFill patternType="solid">
        <fgColor theme="0"/>
        <bgColor indexed="64"/>
      </patternFill>
    </fill>
    <fill>
      <patternFill patternType="solid">
        <fgColor rgb="FFFFC600"/>
        <bgColor indexed="64"/>
      </patternFill>
    </fill>
    <fill>
      <patternFill patternType="solid">
        <fgColor rgb="FF000000"/>
        <bgColor rgb="FF000000"/>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0">
    <xf numFmtId="0" fontId="0" fillId="0" borderId="0"/>
    <xf numFmtId="43" fontId="1"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15"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7" fillId="0" borderId="0" applyFont="0" applyFill="0" applyBorder="0" applyAlignment="0" applyProtection="0"/>
    <xf numFmtId="44" fontId="15" fillId="0" borderId="0" applyFont="0" applyFill="0" applyBorder="0" applyAlignment="0" applyProtection="0"/>
    <xf numFmtId="0" fontId="5" fillId="0" borderId="0" applyNumberFormat="0" applyFill="0" applyBorder="0" applyAlignment="0" applyProtection="0">
      <alignment vertical="top"/>
      <protection locked="0"/>
    </xf>
    <xf numFmtId="0" fontId="14" fillId="0" borderId="0"/>
    <xf numFmtId="0" fontId="7" fillId="0" borderId="0"/>
    <xf numFmtId="9" fontId="1" fillId="0" borderId="0" applyFont="0" applyFill="0" applyBorder="0" applyAlignment="0" applyProtection="0"/>
    <xf numFmtId="9" fontId="14" fillId="0" borderId="0" applyFont="0" applyFill="0" applyBorder="0" applyAlignment="0" applyProtection="0"/>
    <xf numFmtId="9" fontId="7" fillId="0" borderId="0" applyFont="0" applyFill="0" applyBorder="0" applyAlignment="0" applyProtection="0"/>
    <xf numFmtId="9" fontId="1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05">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8" fillId="0" borderId="0" xfId="0" applyFont="1"/>
    <xf numFmtId="0" fontId="0" fillId="2" borderId="0" xfId="0" applyFill="1"/>
    <xf numFmtId="0" fontId="14" fillId="2" borderId="0" xfId="0" applyFont="1" applyFill="1"/>
    <xf numFmtId="0" fontId="16" fillId="0" borderId="0" xfId="0" applyFont="1" applyAlignment="1">
      <alignment vertical="center"/>
    </xf>
    <xf numFmtId="0" fontId="13" fillId="2" borderId="0" xfId="0" applyFont="1" applyFill="1"/>
    <xf numFmtId="0" fontId="8" fillId="2" borderId="0" xfId="0" applyFont="1" applyFill="1" applyAlignment="1">
      <alignment vertical="center"/>
    </xf>
    <xf numFmtId="0" fontId="5" fillId="0" borderId="0" xfId="9" applyAlignment="1" applyProtection="1">
      <alignment vertical="center"/>
    </xf>
    <xf numFmtId="0" fontId="0" fillId="0" borderId="0" xfId="0" applyFill="1" applyAlignment="1">
      <alignment vertical="center"/>
    </xf>
    <xf numFmtId="0" fontId="0" fillId="0" borderId="0" xfId="0" applyFill="1"/>
    <xf numFmtId="167" fontId="8" fillId="2" borderId="0" xfId="0" applyNumberFormat="1" applyFont="1" applyFill="1" applyAlignment="1">
      <alignment vertical="center"/>
    </xf>
    <xf numFmtId="0" fontId="8" fillId="0" borderId="0" xfId="0" applyFont="1" applyBorder="1" applyAlignment="1">
      <alignment vertical="center"/>
    </xf>
    <xf numFmtId="0" fontId="5" fillId="0" borderId="0" xfId="9" applyAlignment="1" applyProtection="1"/>
    <xf numFmtId="0" fontId="8" fillId="0" borderId="0" xfId="0" applyFont="1" applyFill="1" applyBorder="1" applyAlignment="1">
      <alignment vertical="center"/>
    </xf>
    <xf numFmtId="0" fontId="0" fillId="0" borderId="0" xfId="0" applyBorder="1"/>
    <xf numFmtId="0" fontId="0" fillId="2" borderId="0" xfId="0" applyFill="1" applyBorder="1"/>
    <xf numFmtId="165" fontId="1" fillId="0" borderId="13" xfId="12" applyNumberFormat="1" applyFill="1" applyBorder="1" applyAlignment="1" applyProtection="1">
      <alignment vertical="center"/>
      <protection locked="0"/>
    </xf>
    <xf numFmtId="168" fontId="1" fillId="0" borderId="13" xfId="5" applyNumberFormat="1" applyFill="1" applyBorder="1" applyAlignment="1" applyProtection="1">
      <alignment vertical="center"/>
      <protection locked="0"/>
    </xf>
    <xf numFmtId="169" fontId="1" fillId="0" borderId="13" xfId="5" applyNumberFormat="1" applyFill="1" applyBorder="1" applyAlignment="1" applyProtection="1">
      <alignment vertical="center"/>
      <protection locked="0"/>
    </xf>
    <xf numFmtId="0" fontId="0" fillId="0" borderId="13"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19" fillId="0" borderId="13" xfId="0" applyFont="1" applyFill="1" applyBorder="1" applyAlignment="1" applyProtection="1">
      <alignment vertical="center"/>
      <protection locked="0"/>
    </xf>
    <xf numFmtId="0" fontId="1" fillId="0" borderId="13" xfId="0" applyFont="1" applyFill="1" applyBorder="1" applyAlignment="1" applyProtection="1">
      <alignment vertical="center"/>
      <protection locked="0"/>
    </xf>
    <xf numFmtId="164" fontId="8" fillId="0" borderId="13" xfId="0" applyNumberFormat="1" applyFont="1" applyFill="1" applyBorder="1" applyAlignment="1" applyProtection="1">
      <alignment vertical="center"/>
      <protection locked="0"/>
    </xf>
    <xf numFmtId="0" fontId="8" fillId="0" borderId="15" xfId="0" applyFont="1" applyBorder="1" applyAlignment="1">
      <alignment vertical="center"/>
    </xf>
    <xf numFmtId="0" fontId="8" fillId="0" borderId="16" xfId="0" applyFont="1" applyBorder="1" applyAlignment="1">
      <alignment vertical="center"/>
    </xf>
    <xf numFmtId="0" fontId="1" fillId="0" borderId="0" xfId="0" applyFont="1"/>
    <xf numFmtId="0" fontId="20" fillId="0" borderId="0" xfId="0" applyFont="1" applyAlignment="1">
      <alignment vertical="center"/>
    </xf>
    <xf numFmtId="0" fontId="21" fillId="0" borderId="0" xfId="0" applyFont="1" applyAlignment="1" applyProtection="1">
      <alignment vertical="center"/>
    </xf>
    <xf numFmtId="0" fontId="21" fillId="0" borderId="0" xfId="0" applyFont="1" applyAlignment="1">
      <alignment vertical="center"/>
    </xf>
    <xf numFmtId="0" fontId="22" fillId="0" borderId="0" xfId="0" applyFont="1" applyBorder="1" applyAlignment="1" applyProtection="1">
      <alignment vertical="center"/>
    </xf>
    <xf numFmtId="164" fontId="23" fillId="0" borderId="0" xfId="0" applyNumberFormat="1" applyFont="1" applyAlignment="1">
      <alignment vertical="center"/>
    </xf>
    <xf numFmtId="164" fontId="24" fillId="0" borderId="0" xfId="0" applyNumberFormat="1" applyFont="1" applyAlignment="1">
      <alignment vertical="center"/>
    </xf>
    <xf numFmtId="0" fontId="25" fillId="0" borderId="0" xfId="0" applyFont="1" applyAlignment="1">
      <alignment horizontal="right" vertical="center"/>
    </xf>
    <xf numFmtId="164" fontId="26" fillId="0" borderId="9" xfId="0" applyNumberFormat="1" applyFont="1" applyBorder="1" applyAlignment="1">
      <alignment vertical="center"/>
    </xf>
    <xf numFmtId="164" fontId="27" fillId="0" borderId="9" xfId="0" applyNumberFormat="1" applyFont="1" applyBorder="1" applyAlignment="1">
      <alignment vertical="center"/>
    </xf>
    <xf numFmtId="164" fontId="25" fillId="0" borderId="9" xfId="0" applyNumberFormat="1" applyFont="1" applyBorder="1" applyAlignment="1">
      <alignment vertical="center"/>
    </xf>
    <xf numFmtId="164" fontId="27" fillId="0" borderId="9" xfId="0" applyNumberFormat="1" applyFont="1" applyFill="1" applyBorder="1" applyAlignment="1">
      <alignment vertical="center"/>
    </xf>
    <xf numFmtId="0" fontId="27" fillId="0" borderId="9" xfId="0" applyFont="1" applyBorder="1" applyAlignment="1">
      <alignment vertical="center"/>
    </xf>
    <xf numFmtId="0" fontId="25" fillId="0" borderId="9" xfId="0" applyFont="1" applyBorder="1" applyAlignment="1">
      <alignment vertical="center"/>
    </xf>
    <xf numFmtId="0" fontId="27" fillId="0" borderId="9" xfId="0" applyFont="1" applyBorder="1" applyAlignment="1" applyProtection="1">
      <alignment vertical="center"/>
    </xf>
    <xf numFmtId="0" fontId="28" fillId="0" borderId="9" xfId="0" applyFont="1" applyBorder="1" applyAlignment="1">
      <alignment vertical="center"/>
    </xf>
    <xf numFmtId="0" fontId="21" fillId="0" borderId="0" xfId="0" applyFont="1" applyFill="1" applyAlignment="1">
      <alignment horizontal="right" vertical="center"/>
    </xf>
    <xf numFmtId="0" fontId="25" fillId="0" borderId="0" xfId="0" applyFont="1" applyBorder="1" applyAlignment="1">
      <alignment vertical="center"/>
    </xf>
    <xf numFmtId="166" fontId="25" fillId="0" borderId="11" xfId="1" quotePrefix="1" applyNumberFormat="1" applyFont="1" applyBorder="1" applyAlignment="1">
      <alignment vertical="center"/>
    </xf>
    <xf numFmtId="166" fontId="25" fillId="0" borderId="9" xfId="1" quotePrefix="1" applyNumberFormat="1" applyFont="1" applyBorder="1" applyAlignment="1">
      <alignment vertical="center"/>
    </xf>
    <xf numFmtId="166" fontId="27" fillId="0" borderId="9" xfId="16" applyNumberFormat="1" applyFont="1" applyFill="1" applyBorder="1" applyAlignment="1">
      <alignment vertical="center"/>
    </xf>
    <xf numFmtId="166" fontId="25" fillId="0" borderId="9" xfId="16" applyNumberFormat="1" applyFont="1" applyBorder="1" applyAlignment="1">
      <alignment vertical="center"/>
    </xf>
    <xf numFmtId="166" fontId="25" fillId="0" borderId="9" xfId="1" applyNumberFormat="1" applyFont="1" applyBorder="1" applyAlignment="1">
      <alignment vertical="center"/>
    </xf>
    <xf numFmtId="166" fontId="27" fillId="0" borderId="9" xfId="16" applyNumberFormat="1" applyFont="1" applyBorder="1" applyAlignment="1">
      <alignment vertical="center"/>
    </xf>
    <xf numFmtId="166" fontId="25" fillId="0" borderId="9" xfId="1" applyNumberFormat="1" applyFont="1" applyFill="1" applyBorder="1" applyAlignment="1">
      <alignment vertical="center"/>
    </xf>
    <xf numFmtId="166" fontId="27" fillId="0" borderId="9" xfId="1" applyNumberFormat="1" applyFont="1" applyFill="1" applyBorder="1" applyAlignment="1">
      <alignment vertical="center"/>
    </xf>
    <xf numFmtId="166" fontId="27" fillId="0" borderId="9" xfId="1" applyNumberFormat="1" applyFont="1" applyBorder="1" applyAlignment="1">
      <alignment vertical="center"/>
    </xf>
    <xf numFmtId="166" fontId="27" fillId="0" borderId="9" xfId="16" applyNumberFormat="1" applyFont="1" applyFill="1" applyBorder="1" applyAlignment="1" applyProtection="1">
      <alignment vertical="center"/>
    </xf>
    <xf numFmtId="166" fontId="27" fillId="0" borderId="9" xfId="1" applyNumberFormat="1" applyFont="1" applyFill="1" applyBorder="1" applyAlignment="1" applyProtection="1">
      <alignment vertical="center"/>
    </xf>
    <xf numFmtId="166" fontId="25" fillId="0" borderId="9" xfId="16" applyNumberFormat="1" applyFont="1" applyBorder="1" applyAlignment="1" applyProtection="1">
      <alignment vertical="center"/>
    </xf>
    <xf numFmtId="166" fontId="25" fillId="0" borderId="9" xfId="1" applyNumberFormat="1" applyFont="1" applyBorder="1" applyAlignment="1" applyProtection="1">
      <alignment vertical="center"/>
    </xf>
    <xf numFmtId="166" fontId="25" fillId="0" borderId="9" xfId="16" applyNumberFormat="1" applyFont="1" applyFill="1" applyBorder="1" applyAlignment="1">
      <alignment vertical="center"/>
    </xf>
    <xf numFmtId="166" fontId="25" fillId="0" borderId="9" xfId="0" applyNumberFormat="1" applyFont="1" applyFill="1" applyBorder="1" applyAlignment="1">
      <alignment vertical="center"/>
    </xf>
    <xf numFmtId="166" fontId="25" fillId="0" borderId="9" xfId="0" applyNumberFormat="1" applyFont="1" applyFill="1" applyBorder="1" applyAlignment="1">
      <alignment horizontal="center" vertical="center"/>
    </xf>
    <xf numFmtId="166" fontId="27" fillId="0" borderId="9" xfId="0" applyNumberFormat="1" applyFont="1" applyFill="1" applyBorder="1" applyAlignment="1" applyProtection="1">
      <alignment horizontal="center" vertical="center"/>
    </xf>
    <xf numFmtId="166" fontId="27" fillId="0" borderId="9" xfId="0" applyNumberFormat="1" applyFont="1" applyFill="1" applyBorder="1" applyAlignment="1" applyProtection="1">
      <alignment vertical="center"/>
    </xf>
    <xf numFmtId="166" fontId="27" fillId="0" borderId="9" xfId="0" applyNumberFormat="1" applyFont="1" applyFill="1" applyBorder="1" applyAlignment="1">
      <alignment horizontal="center" vertical="center"/>
    </xf>
    <xf numFmtId="0" fontId="30" fillId="0" borderId="0" xfId="0" applyFont="1"/>
    <xf numFmtId="0" fontId="31" fillId="0" borderId="0" xfId="0" applyFont="1" applyAlignment="1">
      <alignment vertical="center"/>
    </xf>
    <xf numFmtId="0" fontId="8" fillId="3" borderId="0" xfId="0" applyFont="1" applyFill="1" applyBorder="1" applyAlignment="1" applyProtection="1">
      <alignment vertical="center"/>
      <protection locked="0"/>
    </xf>
    <xf numFmtId="14" fontId="29" fillId="3" borderId="0" xfId="0" applyNumberFormat="1" applyFont="1" applyFill="1" applyAlignment="1" applyProtection="1">
      <alignment vertical="center"/>
      <protection locked="0"/>
    </xf>
    <xf numFmtId="164" fontId="27" fillId="3" borderId="10" xfId="0" applyNumberFormat="1" applyFont="1" applyFill="1" applyBorder="1" applyAlignment="1" applyProtection="1">
      <alignment horizontal="center" vertical="center"/>
      <protection locked="0"/>
    </xf>
    <xf numFmtId="166" fontId="25" fillId="3" borderId="9" xfId="16" applyNumberFormat="1" applyFont="1" applyFill="1" applyBorder="1" applyAlignment="1" applyProtection="1">
      <alignment vertical="center"/>
      <protection locked="0"/>
    </xf>
    <xf numFmtId="166" fontId="25" fillId="3" borderId="9" xfId="1" applyNumberFormat="1" applyFont="1" applyFill="1" applyBorder="1" applyAlignment="1" applyProtection="1">
      <alignment vertical="center"/>
      <protection locked="0"/>
    </xf>
    <xf numFmtId="166" fontId="25" fillId="3" borderId="9" xfId="0" applyNumberFormat="1" applyFont="1" applyFill="1" applyBorder="1" applyAlignment="1" applyProtection="1">
      <alignment vertical="center"/>
      <protection locked="0"/>
    </xf>
    <xf numFmtId="0" fontId="27" fillId="3" borderId="9" xfId="0" applyFont="1" applyFill="1" applyBorder="1" applyAlignment="1" applyProtection="1">
      <alignment vertical="center"/>
      <protection locked="0"/>
    </xf>
    <xf numFmtId="165" fontId="25" fillId="3" borderId="9" xfId="12" applyNumberFormat="1" applyFont="1" applyFill="1" applyBorder="1" applyAlignment="1" applyProtection="1">
      <alignment vertical="center"/>
      <protection locked="0"/>
    </xf>
    <xf numFmtId="0" fontId="8" fillId="0" borderId="0" xfId="0" applyFont="1" applyBorder="1" applyAlignment="1">
      <alignment vertical="center"/>
    </xf>
    <xf numFmtId="0" fontId="6" fillId="3" borderId="0" xfId="0" applyFont="1" applyFill="1" applyAlignment="1" applyProtection="1">
      <alignment vertical="center"/>
      <protection locked="0"/>
    </xf>
    <xf numFmtId="0" fontId="27" fillId="0" borderId="0" xfId="0" applyFont="1" applyAlignment="1">
      <alignment horizontal="center"/>
    </xf>
    <xf numFmtId="164" fontId="27" fillId="0" borderId="0" xfId="0" applyNumberFormat="1" applyFont="1" applyFill="1" applyAlignment="1">
      <alignment horizontal="center"/>
    </xf>
    <xf numFmtId="164" fontId="27" fillId="0" borderId="0" xfId="0" applyNumberFormat="1" applyFont="1" applyFill="1" applyAlignment="1">
      <alignment horizontal="center" vertical="center"/>
    </xf>
    <xf numFmtId="0" fontId="27" fillId="0" borderId="0" xfId="0" applyFont="1" applyAlignment="1">
      <alignment horizontal="center" vertical="center"/>
    </xf>
    <xf numFmtId="164" fontId="27" fillId="0" borderId="0" xfId="0" applyNumberFormat="1" applyFont="1" applyAlignment="1">
      <alignment horizontal="right" vertical="center" indent="1"/>
    </xf>
    <xf numFmtId="14" fontId="29" fillId="0" borderId="0" xfId="0" applyNumberFormat="1" applyFont="1" applyFill="1" applyAlignment="1">
      <alignment horizontal="center" vertical="center"/>
    </xf>
    <xf numFmtId="0" fontId="8" fillId="4" borderId="0" xfId="0" applyFont="1" applyFill="1" applyAlignment="1">
      <alignment vertical="center"/>
    </xf>
    <xf numFmtId="0" fontId="25" fillId="0" borderId="4" xfId="0" applyFont="1" applyBorder="1" applyAlignment="1">
      <alignment vertical="center"/>
    </xf>
    <xf numFmtId="0" fontId="27" fillId="0" borderId="5" xfId="0" applyFont="1" applyBorder="1" applyAlignment="1">
      <alignment horizontal="center" vertical="center"/>
    </xf>
    <xf numFmtId="0" fontId="27" fillId="0" borderId="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5" fillId="0" borderId="3" xfId="0" applyFont="1" applyBorder="1" applyAlignment="1">
      <alignment vertical="center"/>
    </xf>
    <xf numFmtId="0" fontId="29" fillId="0" borderId="0" xfId="0" applyFont="1" applyBorder="1" applyAlignment="1">
      <alignment vertical="center" wrapText="1"/>
    </xf>
    <xf numFmtId="165" fontId="25" fillId="0" borderId="0" xfId="12" applyNumberFormat="1" applyFont="1" applyFill="1" applyBorder="1" applyAlignment="1">
      <alignment horizontal="center" vertical="center"/>
    </xf>
    <xf numFmtId="165" fontId="25" fillId="0" borderId="0" xfId="12" applyNumberFormat="1" applyFont="1" applyFill="1" applyBorder="1" applyAlignment="1" applyProtection="1">
      <alignment horizontal="center" vertical="center"/>
      <protection locked="0"/>
    </xf>
    <xf numFmtId="165" fontId="25" fillId="0" borderId="8" xfId="12" applyNumberFormat="1" applyFont="1" applyBorder="1" applyAlignment="1" applyProtection="1">
      <alignment horizontal="center" vertical="center"/>
      <protection locked="0"/>
    </xf>
    <xf numFmtId="165" fontId="25" fillId="0" borderId="0" xfId="12" applyNumberFormat="1" applyFont="1" applyBorder="1" applyAlignment="1" applyProtection="1">
      <alignment horizontal="center" vertical="center"/>
      <protection locked="0"/>
    </xf>
    <xf numFmtId="170" fontId="25" fillId="0" borderId="0" xfId="5" applyNumberFormat="1" applyFont="1" applyFill="1" applyBorder="1" applyAlignment="1">
      <alignment horizontal="center" vertical="center"/>
    </xf>
    <xf numFmtId="170" fontId="25" fillId="0" borderId="0" xfId="0" applyNumberFormat="1" applyFont="1" applyBorder="1" applyAlignment="1" applyProtection="1">
      <alignment horizontal="center" vertical="center"/>
      <protection locked="0"/>
    </xf>
    <xf numFmtId="170" fontId="25" fillId="0" borderId="8" xfId="0" applyNumberFormat="1" applyFont="1" applyBorder="1" applyAlignment="1" applyProtection="1">
      <alignment horizontal="center" vertical="center"/>
      <protection locked="0"/>
    </xf>
    <xf numFmtId="0" fontId="29" fillId="0" borderId="5" xfId="0" applyFont="1" applyBorder="1" applyAlignment="1">
      <alignment vertical="center" wrapText="1"/>
    </xf>
    <xf numFmtId="0" fontId="25" fillId="0" borderId="5" xfId="0" applyFont="1" applyFill="1" applyBorder="1" applyAlignment="1">
      <alignment horizontal="center" vertical="center"/>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167" fontId="25" fillId="0" borderId="0" xfId="0" applyNumberFormat="1" applyFont="1" applyFill="1" applyBorder="1" applyAlignment="1">
      <alignment horizontal="center" vertical="center"/>
    </xf>
    <xf numFmtId="167" fontId="25" fillId="0" borderId="0" xfId="0" applyNumberFormat="1" applyFont="1" applyBorder="1" applyAlignment="1" applyProtection="1">
      <alignment horizontal="center" vertical="center"/>
      <protection locked="0"/>
    </xf>
    <xf numFmtId="167" fontId="25" fillId="0" borderId="8" xfId="0" applyNumberFormat="1" applyFont="1" applyBorder="1" applyAlignment="1" applyProtection="1">
      <alignment horizontal="center" vertical="center"/>
      <protection locked="0"/>
    </xf>
    <xf numFmtId="0" fontId="25" fillId="0" borderId="3" xfId="0" quotePrefix="1" applyFont="1" applyBorder="1" applyAlignment="1">
      <alignment vertical="center"/>
    </xf>
    <xf numFmtId="0" fontId="41" fillId="0" borderId="0" xfId="0" applyFont="1" applyBorder="1" applyAlignment="1">
      <alignment vertical="center" wrapText="1"/>
    </xf>
    <xf numFmtId="167" fontId="25" fillId="0" borderId="0" xfId="0" applyNumberFormat="1" applyFont="1" applyFill="1" applyBorder="1" applyAlignment="1" applyProtection="1">
      <alignment horizontal="center" vertical="center"/>
      <protection locked="0"/>
    </xf>
    <xf numFmtId="167" fontId="25" fillId="0" borderId="8" xfId="0" applyNumberFormat="1" applyFont="1" applyFill="1" applyBorder="1" applyAlignment="1" applyProtection="1">
      <alignment horizontal="center" vertical="center"/>
      <protection locked="0"/>
    </xf>
    <xf numFmtId="170" fontId="25" fillId="0" borderId="0" xfId="0" applyNumberFormat="1" applyFont="1" applyFill="1" applyBorder="1" applyAlignment="1">
      <alignment horizontal="center" vertical="center"/>
    </xf>
    <xf numFmtId="0" fontId="25" fillId="0" borderId="0"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4" xfId="0" quotePrefix="1" applyFont="1" applyBorder="1" applyAlignment="1">
      <alignment vertical="center"/>
    </xf>
    <xf numFmtId="165" fontId="25" fillId="0" borderId="5" xfId="12" applyNumberFormat="1" applyFont="1" applyFill="1" applyBorder="1" applyAlignment="1">
      <alignment horizontal="center" vertical="center"/>
    </xf>
    <xf numFmtId="165" fontId="25" fillId="0" borderId="5" xfId="12" applyNumberFormat="1" applyFont="1" applyBorder="1" applyAlignment="1" applyProtection="1">
      <alignment horizontal="center" vertical="center"/>
      <protection locked="0"/>
    </xf>
    <xf numFmtId="165" fontId="25" fillId="0" borderId="6" xfId="12" applyNumberFormat="1" applyFont="1" applyBorder="1" applyAlignment="1" applyProtection="1">
      <alignment horizontal="center" vertical="center"/>
      <protection locked="0"/>
    </xf>
    <xf numFmtId="170" fontId="25" fillId="0" borderId="0" xfId="1" applyNumberFormat="1" applyFont="1" applyBorder="1" applyAlignment="1" applyProtection="1">
      <alignment horizontal="center" vertical="center"/>
      <protection locked="0"/>
    </xf>
    <xf numFmtId="170" fontId="25" fillId="0" borderId="8" xfId="1" applyNumberFormat="1" applyFont="1" applyBorder="1" applyAlignment="1" applyProtection="1">
      <alignment horizontal="center" vertical="center"/>
      <protection locked="0"/>
    </xf>
    <xf numFmtId="2" fontId="25" fillId="0" borderId="0" xfId="12" applyNumberFormat="1" applyFont="1" applyFill="1" applyBorder="1" applyAlignment="1">
      <alignment horizontal="center" vertical="center"/>
    </xf>
    <xf numFmtId="2" fontId="25" fillId="0" borderId="0" xfId="12" applyNumberFormat="1" applyFont="1" applyBorder="1" applyAlignment="1" applyProtection="1">
      <alignment horizontal="center" vertical="center"/>
      <protection locked="0"/>
    </xf>
    <xf numFmtId="2" fontId="25" fillId="0" borderId="0" xfId="5" applyNumberFormat="1" applyFont="1" applyFill="1" applyBorder="1" applyAlignment="1">
      <alignment horizontal="center" vertical="center"/>
    </xf>
    <xf numFmtId="0" fontId="38" fillId="7" borderId="1" xfId="0" applyFont="1" applyFill="1" applyBorder="1" applyAlignment="1">
      <alignment horizontal="center" vertical="center"/>
    </xf>
    <xf numFmtId="0" fontId="40" fillId="7" borderId="2" xfId="0" applyFont="1" applyFill="1" applyBorder="1" applyAlignment="1">
      <alignment vertical="center"/>
    </xf>
    <xf numFmtId="0" fontId="25" fillId="7" borderId="2" xfId="0" applyFont="1" applyFill="1" applyBorder="1" applyAlignment="1">
      <alignment vertical="center"/>
    </xf>
    <xf numFmtId="0" fontId="25" fillId="7" borderId="2" xfId="0" applyFont="1" applyFill="1" applyBorder="1" applyAlignment="1" applyProtection="1">
      <alignment vertical="center"/>
      <protection locked="0"/>
    </xf>
    <xf numFmtId="0" fontId="25" fillId="7" borderId="7" xfId="0" applyFont="1" applyFill="1" applyBorder="1" applyAlignment="1" applyProtection="1">
      <alignment vertical="center"/>
      <protection locked="0"/>
    </xf>
    <xf numFmtId="0" fontId="29" fillId="7" borderId="2" xfId="0" applyFont="1" applyFill="1" applyBorder="1" applyAlignment="1">
      <alignment vertical="center" wrapText="1"/>
    </xf>
    <xf numFmtId="0" fontId="25" fillId="7" borderId="2" xfId="0" applyFont="1" applyFill="1" applyBorder="1" applyAlignment="1">
      <alignment horizontal="center" vertical="center"/>
    </xf>
    <xf numFmtId="0" fontId="25" fillId="7" borderId="2" xfId="0" applyFont="1" applyFill="1" applyBorder="1" applyAlignment="1" applyProtection="1">
      <alignment horizontal="center" vertical="center"/>
      <protection locked="0"/>
    </xf>
    <xf numFmtId="0" fontId="25" fillId="7" borderId="7" xfId="0" applyFont="1" applyFill="1" applyBorder="1" applyAlignment="1" applyProtection="1">
      <alignment horizontal="center" vertical="center"/>
      <protection locked="0"/>
    </xf>
    <xf numFmtId="0" fontId="38" fillId="7" borderId="3" xfId="0" applyFont="1" applyFill="1" applyBorder="1" applyAlignment="1">
      <alignment horizontal="center" vertical="center"/>
    </xf>
    <xf numFmtId="0" fontId="29" fillId="7" borderId="0" xfId="0" applyFont="1" applyFill="1" applyBorder="1" applyAlignment="1">
      <alignment vertical="center" wrapText="1"/>
    </xf>
    <xf numFmtId="0" fontId="25" fillId="7" borderId="0" xfId="0" applyFont="1" applyFill="1" applyBorder="1" applyAlignment="1">
      <alignment horizontal="center" vertical="center"/>
    </xf>
    <xf numFmtId="0" fontId="25" fillId="7" borderId="0" xfId="0" applyFont="1" applyFill="1" applyBorder="1" applyAlignment="1" applyProtection="1">
      <alignment horizontal="center" vertical="center"/>
      <protection locked="0"/>
    </xf>
    <xf numFmtId="0" fontId="25" fillId="7" borderId="8" xfId="0" applyFont="1" applyFill="1" applyBorder="1" applyAlignment="1" applyProtection="1">
      <alignment horizontal="center" vertical="center"/>
      <protection locked="0"/>
    </xf>
    <xf numFmtId="0" fontId="45" fillId="0" borderId="0" xfId="0" applyFont="1" applyAlignment="1">
      <alignment horizontal="left" vertical="center"/>
    </xf>
    <xf numFmtId="0" fontId="1" fillId="4" borderId="0" xfId="0" applyFont="1" applyFill="1"/>
    <xf numFmtId="164" fontId="27" fillId="3" borderId="19" xfId="0" applyNumberFormat="1" applyFont="1" applyFill="1" applyBorder="1" applyAlignment="1" applyProtection="1">
      <alignment horizontal="center" vertical="center"/>
      <protection locked="0"/>
    </xf>
    <xf numFmtId="166" fontId="25" fillId="0" borderId="20" xfId="1" quotePrefix="1" applyNumberFormat="1" applyFont="1" applyBorder="1" applyAlignment="1">
      <alignment vertical="center"/>
    </xf>
    <xf numFmtId="166" fontId="25" fillId="0" borderId="21" xfId="1" quotePrefix="1" applyNumberFormat="1" applyFont="1" applyBorder="1" applyAlignment="1">
      <alignment vertical="center"/>
    </xf>
    <xf numFmtId="166" fontId="25" fillId="3" borderId="21" xfId="1" applyNumberFormat="1" applyFont="1" applyFill="1" applyBorder="1" applyAlignment="1" applyProtection="1">
      <alignment vertical="center"/>
      <protection locked="0"/>
    </xf>
    <xf numFmtId="166" fontId="27" fillId="0" borderId="21" xfId="16" applyNumberFormat="1" applyFont="1" applyFill="1" applyBorder="1" applyAlignment="1">
      <alignment vertical="center"/>
    </xf>
    <xf numFmtId="166" fontId="25" fillId="0" borderId="21" xfId="1" applyNumberFormat="1" applyFont="1" applyBorder="1" applyAlignment="1">
      <alignment vertical="center"/>
    </xf>
    <xf numFmtId="166" fontId="27" fillId="0" borderId="21" xfId="16" applyNumberFormat="1" applyFont="1" applyBorder="1" applyAlignment="1">
      <alignment vertical="center"/>
    </xf>
    <xf numFmtId="166" fontId="25" fillId="0" borderId="21" xfId="1" applyNumberFormat="1" applyFont="1" applyFill="1" applyBorder="1" applyAlignment="1">
      <alignment vertical="center"/>
    </xf>
    <xf numFmtId="166" fontId="27" fillId="0" borderId="21" xfId="1" applyNumberFormat="1" applyFont="1" applyFill="1" applyBorder="1" applyAlignment="1">
      <alignment vertical="center"/>
    </xf>
    <xf numFmtId="0" fontId="25" fillId="0" borderId="21" xfId="0" applyFont="1" applyBorder="1" applyAlignment="1">
      <alignment vertical="center"/>
    </xf>
    <xf numFmtId="166" fontId="27" fillId="0" borderId="21" xfId="1" applyNumberFormat="1" applyFont="1" applyBorder="1" applyAlignment="1">
      <alignment vertical="center"/>
    </xf>
    <xf numFmtId="166" fontId="27" fillId="0" borderId="21" xfId="1" applyNumberFormat="1" applyFont="1" applyFill="1" applyBorder="1" applyAlignment="1" applyProtection="1">
      <alignment vertical="center"/>
    </xf>
    <xf numFmtId="166" fontId="25" fillId="0" borderId="21" xfId="1" applyNumberFormat="1" applyFont="1" applyBorder="1" applyAlignment="1" applyProtection="1">
      <alignment vertical="center"/>
    </xf>
    <xf numFmtId="0" fontId="27" fillId="0" borderId="21" xfId="0" applyFont="1" applyBorder="1" applyAlignment="1">
      <alignment vertical="center"/>
    </xf>
    <xf numFmtId="166" fontId="25" fillId="0" borderId="21" xfId="0" applyNumberFormat="1" applyFont="1" applyFill="1" applyBorder="1" applyAlignment="1">
      <alignment vertical="center"/>
    </xf>
    <xf numFmtId="166" fontId="27" fillId="0" borderId="21" xfId="0" applyNumberFormat="1" applyFont="1" applyFill="1" applyBorder="1" applyAlignment="1" applyProtection="1">
      <alignment vertical="center"/>
    </xf>
    <xf numFmtId="166" fontId="25" fillId="3" borderId="21" xfId="0" applyNumberFormat="1" applyFont="1" applyFill="1" applyBorder="1" applyAlignment="1" applyProtection="1">
      <alignment vertical="center"/>
      <protection locked="0"/>
    </xf>
    <xf numFmtId="166" fontId="27" fillId="0" borderId="21" xfId="0" applyNumberFormat="1" applyFont="1" applyFill="1" applyBorder="1" applyAlignment="1">
      <alignment horizontal="center" vertical="center"/>
    </xf>
    <xf numFmtId="0" fontId="27" fillId="3" borderId="21" xfId="0" applyFont="1" applyFill="1" applyBorder="1" applyAlignment="1" applyProtection="1">
      <alignment vertical="center"/>
      <protection locked="0"/>
    </xf>
    <xf numFmtId="165" fontId="25" fillId="3" borderId="21" xfId="12" applyNumberFormat="1" applyFont="1" applyFill="1" applyBorder="1" applyAlignment="1" applyProtection="1">
      <alignment vertical="center"/>
      <protection locked="0"/>
    </xf>
    <xf numFmtId="164" fontId="10" fillId="0" borderId="17" xfId="0" applyNumberFormat="1" applyFont="1" applyFill="1" applyBorder="1" applyAlignment="1" applyProtection="1">
      <alignment vertical="center"/>
      <protection locked="0"/>
    </xf>
    <xf numFmtId="164" fontId="10" fillId="0" borderId="0" xfId="0" applyNumberFormat="1" applyFont="1" applyFill="1" applyBorder="1" applyAlignment="1" applyProtection="1">
      <alignment vertical="center"/>
      <protection locked="0"/>
    </xf>
    <xf numFmtId="0" fontId="0" fillId="0" borderId="0" xfId="0" applyFill="1" applyBorder="1" applyAlignment="1" applyProtection="1">
      <alignment vertical="center"/>
      <protection locked="0"/>
    </xf>
    <xf numFmtId="164" fontId="2" fillId="0" borderId="17" xfId="0" applyNumberFormat="1" applyFont="1" applyFill="1" applyBorder="1" applyAlignment="1" applyProtection="1">
      <alignment vertical="center"/>
      <protection locked="0"/>
    </xf>
    <xf numFmtId="165" fontId="2" fillId="0" borderId="12" xfId="12" applyNumberFormat="1" applyFont="1" applyFill="1" applyBorder="1" applyAlignment="1" applyProtection="1">
      <alignment vertical="center"/>
      <protection locked="0"/>
    </xf>
    <xf numFmtId="164" fontId="2" fillId="0" borderId="12" xfId="0" applyNumberFormat="1" applyFont="1" applyFill="1" applyBorder="1" applyAlignment="1" applyProtection="1">
      <alignment vertical="center"/>
      <protection locked="0"/>
    </xf>
    <xf numFmtId="164" fontId="8" fillId="0" borderId="17" xfId="0" applyNumberFormat="1" applyFont="1" applyFill="1" applyBorder="1" applyAlignment="1" applyProtection="1">
      <alignment vertical="center"/>
      <protection locked="0"/>
    </xf>
    <xf numFmtId="164" fontId="8" fillId="0" borderId="12" xfId="0" applyNumberFormat="1" applyFont="1" applyFill="1" applyBorder="1" applyAlignment="1" applyProtection="1">
      <alignment vertical="center"/>
      <protection locked="0"/>
    </xf>
    <xf numFmtId="164" fontId="18" fillId="0" borderId="12" xfId="0" applyNumberFormat="1" applyFont="1" applyFill="1" applyBorder="1" applyAlignment="1" applyProtection="1">
      <alignment vertical="center"/>
      <protection locked="0"/>
    </xf>
    <xf numFmtId="166" fontId="2" fillId="0" borderId="17" xfId="1" applyNumberFormat="1"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164" fontId="27" fillId="5" borderId="19" xfId="0" applyNumberFormat="1" applyFont="1" applyFill="1" applyBorder="1" applyAlignment="1">
      <alignment horizontal="left" vertical="center" indent="1"/>
    </xf>
    <xf numFmtId="0" fontId="0" fillId="5" borderId="14" xfId="0" applyFill="1" applyBorder="1" applyAlignment="1">
      <alignment vertical="center"/>
    </xf>
    <xf numFmtId="0" fontId="0" fillId="5" borderId="22" xfId="0" applyFill="1" applyBorder="1" applyAlignment="1">
      <alignment vertical="center"/>
    </xf>
    <xf numFmtId="0" fontId="0" fillId="0" borderId="23" xfId="0" applyFill="1" applyBorder="1" applyAlignment="1" applyProtection="1">
      <alignment vertical="center"/>
      <protection locked="0"/>
    </xf>
    <xf numFmtId="0" fontId="0" fillId="0" borderId="24" xfId="0" applyFill="1" applyBorder="1" applyAlignment="1" applyProtection="1">
      <alignment vertical="center"/>
      <protection locked="0"/>
    </xf>
    <xf numFmtId="0" fontId="19" fillId="0" borderId="24" xfId="0" applyFont="1" applyFill="1" applyBorder="1" applyAlignment="1" applyProtection="1">
      <alignment vertical="center"/>
      <protection locked="0"/>
    </xf>
    <xf numFmtId="164" fontId="8" fillId="0" borderId="24" xfId="0" applyNumberFormat="1" applyFont="1" applyFill="1" applyBorder="1" applyAlignment="1" applyProtection="1">
      <alignment vertical="center"/>
      <protection locked="0"/>
    </xf>
    <xf numFmtId="0" fontId="0" fillId="0" borderId="22" xfId="0" applyFill="1" applyBorder="1" applyAlignment="1" applyProtection="1">
      <alignment vertical="center"/>
      <protection locked="0"/>
    </xf>
    <xf numFmtId="0" fontId="8" fillId="2" borderId="0" xfId="0" applyFont="1" applyFill="1" applyBorder="1" applyAlignment="1">
      <alignment vertical="center"/>
    </xf>
    <xf numFmtId="0" fontId="42" fillId="6" borderId="25" xfId="0" applyFont="1" applyFill="1" applyBorder="1" applyAlignment="1">
      <alignment horizontal="center" vertical="center"/>
    </xf>
    <xf numFmtId="0" fontId="43" fillId="6" borderId="18" xfId="0" applyFont="1" applyFill="1" applyBorder="1" applyAlignment="1">
      <alignment horizontal="center" vertical="center"/>
    </xf>
    <xf numFmtId="164" fontId="8" fillId="0" borderId="0" xfId="0" applyNumberFormat="1" applyFont="1" applyFill="1" applyBorder="1" applyAlignment="1" applyProtection="1">
      <alignment vertical="center"/>
      <protection locked="0"/>
    </xf>
    <xf numFmtId="164" fontId="8" fillId="0" borderId="23" xfId="0" applyNumberFormat="1" applyFont="1" applyFill="1" applyBorder="1" applyAlignment="1" applyProtection="1">
      <alignment vertical="center"/>
      <protection locked="0"/>
    </xf>
    <xf numFmtId="165" fontId="2" fillId="0" borderId="17" xfId="12" applyNumberFormat="1" applyFont="1" applyFill="1" applyBorder="1" applyAlignment="1" applyProtection="1">
      <alignment vertical="center"/>
      <protection locked="0"/>
    </xf>
    <xf numFmtId="165" fontId="1" fillId="0" borderId="0" xfId="12" applyNumberFormat="1" applyFill="1" applyBorder="1" applyAlignment="1" applyProtection="1">
      <alignment vertical="center"/>
      <protection locked="0"/>
    </xf>
    <xf numFmtId="168" fontId="1" fillId="0" borderId="0" xfId="5" applyNumberFormat="1" applyFill="1" applyBorder="1" applyAlignment="1" applyProtection="1">
      <alignment vertical="center"/>
      <protection locked="0"/>
    </xf>
    <xf numFmtId="169" fontId="1" fillId="0" borderId="0" xfId="5" applyNumberFormat="1" applyFill="1" applyBorder="1" applyAlignment="1" applyProtection="1">
      <alignment vertical="center"/>
      <protection locked="0"/>
    </xf>
    <xf numFmtId="166" fontId="25" fillId="3" borderId="9" xfId="0" applyNumberFormat="1" applyFont="1" applyFill="1" applyBorder="1" applyAlignment="1" applyProtection="1">
      <alignment horizontal="center" vertical="center"/>
      <protection locked="0"/>
    </xf>
    <xf numFmtId="164" fontId="2" fillId="0" borderId="19" xfId="0" applyNumberFormat="1" applyFont="1" applyFill="1" applyBorder="1" applyAlignment="1" applyProtection="1">
      <alignment vertical="center"/>
      <protection locked="0"/>
    </xf>
    <xf numFmtId="0" fontId="33" fillId="4" borderId="0" xfId="0" applyFont="1" applyFill="1" applyAlignment="1">
      <alignment vertical="center"/>
    </xf>
    <xf numFmtId="0" fontId="0" fillId="0" borderId="0" xfId="0" applyFont="1" applyAlignment="1"/>
    <xf numFmtId="0" fontId="0" fillId="0" borderId="12"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0" fontId="8" fillId="0" borderId="0" xfId="0" applyFont="1" applyBorder="1" applyAlignment="1">
      <alignment vertical="center"/>
    </xf>
    <xf numFmtId="0" fontId="0" fillId="0" borderId="19"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0" fillId="0" borderId="22" xfId="0" applyFill="1" applyBorder="1" applyAlignment="1" applyProtection="1">
      <alignment horizontal="center" vertical="center"/>
      <protection locked="0"/>
    </xf>
    <xf numFmtId="0" fontId="44" fillId="6" borderId="18" xfId="0" applyFont="1" applyFill="1" applyBorder="1" applyAlignment="1" applyProtection="1">
      <alignment horizontal="center" vertical="center"/>
      <protection locked="0"/>
    </xf>
    <xf numFmtId="0" fontId="44" fillId="6" borderId="26" xfId="0" applyFont="1" applyFill="1" applyBorder="1" applyAlignment="1" applyProtection="1">
      <alignment horizontal="center" vertical="center"/>
      <protection locked="0"/>
    </xf>
    <xf numFmtId="0" fontId="8" fillId="4" borderId="0" xfId="0" applyFont="1" applyFill="1" applyAlignment="1">
      <alignment vertical="center"/>
    </xf>
    <xf numFmtId="0" fontId="1" fillId="4" borderId="0" xfId="0" applyFont="1" applyFill="1"/>
    <xf numFmtId="0" fontId="25" fillId="0" borderId="0" xfId="0" applyFont="1" applyAlignment="1">
      <alignment horizontal="left" vertical="center"/>
    </xf>
    <xf numFmtId="0" fontId="1" fillId="0" borderId="0" xfId="9" applyFont="1" applyAlignment="1" applyProtection="1">
      <alignment vertical="center"/>
    </xf>
  </cellXfs>
  <cellStyles count="20">
    <cellStyle name="Comma" xfId="1" builtinId="3"/>
    <cellStyle name="Comma 2" xfId="2" xr:uid="{00000000-0005-0000-0000-000001000000}"/>
    <cellStyle name="Comma 2 2" xfId="3" xr:uid="{00000000-0005-0000-0000-000002000000}"/>
    <cellStyle name="Comma 2 3" xfId="16" xr:uid="{00000000-0005-0000-0000-000003000000}"/>
    <cellStyle name="Comma 3" xfId="4" xr:uid="{00000000-0005-0000-0000-000004000000}"/>
    <cellStyle name="Currency" xfId="5" builtinId="4"/>
    <cellStyle name="Currency 2" xfId="6" xr:uid="{00000000-0005-0000-0000-000006000000}"/>
    <cellStyle name="Currency 2 2" xfId="7" xr:uid="{00000000-0005-0000-0000-000007000000}"/>
    <cellStyle name="Currency 2 3" xfId="17" xr:uid="{00000000-0005-0000-0000-000008000000}"/>
    <cellStyle name="Currency 3" xfId="8" xr:uid="{00000000-0005-0000-0000-000009000000}"/>
    <cellStyle name="Hyperlink" xfId="9" builtinId="8"/>
    <cellStyle name="Normal" xfId="0" builtinId="0"/>
    <cellStyle name="Normal 2" xfId="10" xr:uid="{00000000-0005-0000-0000-00000C000000}"/>
    <cellStyle name="Normal 2 2" xfId="11" xr:uid="{00000000-0005-0000-0000-00000D000000}"/>
    <cellStyle name="Normal 2 3" xfId="18" xr:uid="{00000000-0005-0000-0000-00000E000000}"/>
    <cellStyle name="Percent" xfId="12" builtinId="5"/>
    <cellStyle name="Percent 2" xfId="13" xr:uid="{00000000-0005-0000-0000-000010000000}"/>
    <cellStyle name="Percent 2 2" xfId="14" xr:uid="{00000000-0005-0000-0000-000011000000}"/>
    <cellStyle name="Percent 2 3" xfId="19" xr:uid="{00000000-0005-0000-0000-000012000000}"/>
    <cellStyle name="Percent 3" xfId="15" xr:uid="{00000000-0005-0000-0000-000013000000}"/>
  </cellStyles>
  <dxfs count="0"/>
  <tableStyles count="0" defaultTableStyle="TableStyleMedium9" defaultPivotStyle="PivotStyleLight16"/>
  <colors>
    <mruColors>
      <color rgb="FFFFC600"/>
      <color rgb="FFAEAEAE"/>
      <color rgb="FF606060"/>
      <color rgb="FF5B6063"/>
      <color rgb="FF295F76"/>
      <color rgb="FF29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sz="1600">
                <a:latin typeface="Segoe UI" panose="020B0502040204020203" pitchFamily="34" charset="0"/>
                <a:ea typeface="Segoe UI" panose="020B0502040204020203" pitchFamily="34" charset="0"/>
                <a:cs typeface="Segoe UI" panose="020B0502040204020203" pitchFamily="34" charset="0"/>
              </a:rPr>
              <a:t>GROSS MARGIN</a:t>
            </a:r>
          </a:p>
        </c:rich>
      </c:tx>
      <c:overlay val="0"/>
    </c:title>
    <c:autoTitleDeleted val="0"/>
    <c:plotArea>
      <c:layout>
        <c:manualLayout>
          <c:layoutTarget val="inner"/>
          <c:xMode val="edge"/>
          <c:yMode val="edge"/>
          <c:x val="0.1113134145902995"/>
          <c:y val="0.17477698465261934"/>
          <c:w val="0.8652032194605811"/>
          <c:h val="0.58172574222614692"/>
        </c:manualLayout>
      </c:layout>
      <c:barChart>
        <c:barDir val="col"/>
        <c:grouping val="clustered"/>
        <c:varyColors val="0"/>
        <c:ser>
          <c:idx val="0"/>
          <c:order val="0"/>
          <c:tx>
            <c:strRef>
              <c:f>'Financial Scoreboard'!$B$11</c:f>
              <c:strCache>
                <c:ptCount val="1"/>
                <c:pt idx="0">
                  <c:v>Gross Margin %</c:v>
                </c:pt>
              </c:strCache>
            </c:strRef>
          </c:tx>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Scoreboard'!$D$11:$K$11</c:f>
              <c:numCache>
                <c:formatCode>0.0%</c:formatCode>
                <c:ptCount val="8"/>
                <c:pt idx="0">
                  <c:v>0</c:v>
                </c:pt>
                <c:pt idx="1">
                  <c:v>0</c:v>
                </c:pt>
                <c:pt idx="2">
                  <c:v>0</c:v>
                </c:pt>
                <c:pt idx="3">
                  <c:v>0</c:v>
                </c:pt>
                <c:pt idx="4">
                  <c:v>0</c:v>
                </c:pt>
                <c:pt idx="5">
                  <c:v>0</c:v>
                </c:pt>
              </c:numCache>
            </c:numRef>
          </c:val>
          <c:extLst>
            <c:ext xmlns:c16="http://schemas.microsoft.com/office/drawing/2014/chart" uri="{C3380CC4-5D6E-409C-BE32-E72D297353CC}">
              <c16:uniqueId val="{00000000-64B7-48DA-BE50-51E6C0B809FC}"/>
            </c:ext>
          </c:extLst>
        </c:ser>
        <c:dLbls>
          <c:showLegendKey val="0"/>
          <c:showVal val="0"/>
          <c:showCatName val="0"/>
          <c:showSerName val="0"/>
          <c:showPercent val="0"/>
          <c:showBubbleSize val="0"/>
        </c:dLbls>
        <c:gapWidth val="75"/>
        <c:overlap val="-25"/>
        <c:axId val="254303840"/>
        <c:axId val="254304624"/>
      </c:barChart>
      <c:catAx>
        <c:axId val="25430384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254304624"/>
        <c:crosses val="autoZero"/>
        <c:auto val="1"/>
        <c:lblAlgn val="ctr"/>
        <c:lblOffset val="100"/>
        <c:noMultiLvlLbl val="0"/>
      </c:catAx>
      <c:valAx>
        <c:axId val="254304624"/>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254303840"/>
        <c:crosses val="autoZero"/>
        <c:crossBetween val="between"/>
      </c:valAx>
    </c:plotArea>
    <c:legend>
      <c:legendPos val="b"/>
      <c:overlay val="0"/>
      <c:txPr>
        <a:bodyPr/>
        <a:lstStyle/>
        <a:p>
          <a:pPr>
            <a:defRPr sz="775"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800" b="1" i="0" u="none" strike="noStrike" kern="1200" baseline="0">
                <a:solidFill>
                  <a:srgbClr val="000000"/>
                </a:solidFill>
                <a:latin typeface="Calibri"/>
                <a:ea typeface="Calibri"/>
                <a:cs typeface="Calibri"/>
              </a:defRPr>
            </a:pPr>
            <a:r>
              <a:rPr lang="en-US" sz="1600">
                <a:latin typeface="Segoe UI" panose="020B0502040204020203" pitchFamily="34" charset="0"/>
                <a:ea typeface="Segoe UI" panose="020B0502040204020203" pitchFamily="34" charset="0"/>
                <a:cs typeface="Segoe UI" panose="020B0502040204020203" pitchFamily="34" charset="0"/>
              </a:rPr>
              <a:t>ACCOUNTS RECEIVABLE DAYS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7.334846200317803E-2"/>
          <c:y val="0.1813891319140663"/>
          <c:w val="0.89828274367058081"/>
          <c:h val="0.58559865202034933"/>
        </c:manualLayout>
      </c:layout>
      <c:barChart>
        <c:barDir val="col"/>
        <c:grouping val="clustered"/>
        <c:varyColors val="0"/>
        <c:ser>
          <c:idx val="1"/>
          <c:order val="1"/>
          <c:tx>
            <c:strRef>
              <c:f>'Financial Scoreboard'!$B$21</c:f>
              <c:strCache>
                <c:ptCount val="1"/>
                <c:pt idx="0">
                  <c:v>+ Accounts Receivable Days</c:v>
                </c:pt>
              </c:strCache>
            </c:strRef>
          </c:tx>
          <c:spPr>
            <a:solidFill>
              <a:schemeClr val="accent3">
                <a:shade val="86000"/>
              </a:schemeClr>
            </a:solidFill>
            <a:ln>
              <a:noFill/>
            </a:ln>
            <a:effectLst/>
          </c:spPr>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Scoreboard'!$D$21:$K$21</c:f>
              <c:numCache>
                <c:formatCode>0.0</c:formatCode>
                <c:ptCount val="8"/>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6F5-43DF-82AA-FAF4F8DE6042}"/>
            </c:ext>
          </c:extLst>
        </c:ser>
        <c:dLbls>
          <c:showLegendKey val="0"/>
          <c:showVal val="0"/>
          <c:showCatName val="0"/>
          <c:showSerName val="0"/>
          <c:showPercent val="0"/>
          <c:showBubbleSize val="0"/>
        </c:dLbls>
        <c:gapWidth val="75"/>
        <c:overlap val="-25"/>
        <c:axId val="337118448"/>
        <c:axId val="337118840"/>
        <c:extLst>
          <c:ext xmlns:c15="http://schemas.microsoft.com/office/drawing/2012/chart" uri="{02D57815-91ED-43cb-92C2-25804820EDAC}">
            <c15:filteredBarSeries>
              <c15:ser>
                <c:idx val="0"/>
                <c:order val="0"/>
                <c:tx>
                  <c:strRef>
                    <c:extLst>
                      <c:ext uri="{02D57815-91ED-43cb-92C2-25804820EDAC}">
                        <c15:formulaRef>
                          <c15:sqref>'Financial Scoreboard'!$B$20</c15:sqref>
                        </c15:formulaRef>
                      </c:ext>
                    </c:extLst>
                    <c:strCache>
                      <c:ptCount val="1"/>
                      <c:pt idx="0">
                        <c:v>Inventory Days</c:v>
                      </c:pt>
                    </c:strCache>
                  </c:strRef>
                </c:tx>
                <c:spPr>
                  <a:solidFill>
                    <a:schemeClr val="accent3">
                      <a:shade val="58000"/>
                    </a:schemeClr>
                  </a:solidFill>
                  <a:ln>
                    <a:noFill/>
                  </a:ln>
                  <a:effectLst/>
                </c:spPr>
                <c:invertIfNegative val="0"/>
                <c:cat>
                  <c:strRef>
                    <c:extLst>
                      <c:ext uri="{02D57815-91ED-43cb-92C2-25804820EDAC}">
                        <c15:formulaRef>
                          <c15:sqref>'Financial Scoreboard'!$D$9:$K$9</c15:sqref>
                        </c15:formulaRef>
                      </c:ext>
                    </c:extLst>
                    <c:strCache>
                      <c:ptCount val="8"/>
                      <c:pt idx="0">
                        <c:v> </c:v>
                      </c:pt>
                      <c:pt idx="1">
                        <c:v> </c:v>
                      </c:pt>
                      <c:pt idx="2">
                        <c:v> </c:v>
                      </c:pt>
                      <c:pt idx="3">
                        <c:v> </c:v>
                      </c:pt>
                      <c:pt idx="4">
                        <c:v> </c:v>
                      </c:pt>
                      <c:pt idx="5">
                        <c:v>SAGE (12 months)</c:v>
                      </c:pt>
                      <c:pt idx="6">
                        <c:v>SAGE (5 years)</c:v>
                      </c:pt>
                      <c:pt idx="7">
                        <c:v>Other Data</c:v>
                      </c:pt>
                    </c:strCache>
                  </c:strRef>
                </c:cat>
                <c:val>
                  <c:numRef>
                    <c:extLst>
                      <c:ext uri="{02D57815-91ED-43cb-92C2-25804820EDAC}">
                        <c15:formulaRef>
                          <c15:sqref>'Financial Scoreboard'!$D$20:$K$20</c15:sqref>
                        </c15:formulaRef>
                      </c:ext>
                    </c:extLst>
                    <c:numCache>
                      <c:formatCode>0.0</c:formatCode>
                      <c:ptCount val="8"/>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96F5-43DF-82AA-FAF4F8DE604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'Financial Scoreboard'!$B$22</c15:sqref>
                        </c15:formulaRef>
                      </c:ext>
                    </c:extLst>
                    <c:strCache>
                      <c:ptCount val="1"/>
                      <c:pt idx="0">
                        <c:v>- Accounts Payable Days</c:v>
                      </c:pt>
                    </c:strCache>
                  </c:strRef>
                </c:tx>
                <c:spPr>
                  <a:solidFill>
                    <a:schemeClr val="accent3">
                      <a:tint val="86000"/>
                    </a:schemeClr>
                  </a:solidFill>
                  <a:ln>
                    <a:noFill/>
                  </a:ln>
                  <a:effectLst/>
                </c:spPr>
                <c:invertIfNegative val="0"/>
                <c:cat>
                  <c:strRef>
                    <c:extLst xmlns:c15="http://schemas.microsoft.com/office/drawing/2012/chart">
                      <c:ext xmlns:c15="http://schemas.microsoft.com/office/drawing/2012/chart" uri="{02D57815-91ED-43cb-92C2-25804820EDAC}">
                        <c15:formulaRef>
                          <c15:sqref>'Financial Scoreboard'!$D$9:$K$9</c15:sqref>
                        </c15:formulaRef>
                      </c:ext>
                    </c:extLst>
                    <c:strCache>
                      <c:ptCount val="8"/>
                      <c:pt idx="0">
                        <c:v> </c:v>
                      </c:pt>
                      <c:pt idx="1">
                        <c:v> </c:v>
                      </c:pt>
                      <c:pt idx="2">
                        <c:v> </c:v>
                      </c:pt>
                      <c:pt idx="3">
                        <c:v> </c:v>
                      </c:pt>
                      <c:pt idx="4">
                        <c:v> </c:v>
                      </c:pt>
                      <c:pt idx="5">
                        <c:v>SAGE (12 months)</c:v>
                      </c:pt>
                      <c:pt idx="6">
                        <c:v>SAGE (5 years)</c:v>
                      </c:pt>
                      <c:pt idx="7">
                        <c:v>Other Data</c:v>
                      </c:pt>
                    </c:strCache>
                  </c:strRef>
                </c:cat>
                <c:val>
                  <c:numRef>
                    <c:extLst xmlns:c15="http://schemas.microsoft.com/office/drawing/2012/chart">
                      <c:ext xmlns:c15="http://schemas.microsoft.com/office/drawing/2012/chart" uri="{02D57815-91ED-43cb-92C2-25804820EDAC}">
                        <c15:formulaRef>
                          <c15:sqref>'Financial Scoreboard'!$D$22:$K$22</c15:sqref>
                        </c15:formulaRef>
                      </c:ext>
                    </c:extLst>
                    <c:numCache>
                      <c:formatCode>0.0</c:formatCode>
                      <c:ptCount val="8"/>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2-96F5-43DF-82AA-FAF4F8DE604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'Financial Scoreboard'!$B$23</c15:sqref>
                        </c15:formulaRef>
                      </c:ext>
                    </c:extLst>
                    <c:strCache>
                      <c:ptCount val="1"/>
                      <c:pt idx="0">
                        <c:v>= Cash to Cash Cycle</c:v>
                      </c:pt>
                    </c:strCache>
                  </c:strRef>
                </c:tx>
                <c:spPr>
                  <a:solidFill>
                    <a:schemeClr val="accent3">
                      <a:tint val="58000"/>
                    </a:schemeClr>
                  </a:solidFill>
                  <a:ln>
                    <a:noFill/>
                  </a:ln>
                  <a:effectLst/>
                </c:spPr>
                <c:invertIfNegative val="0"/>
                <c:cat>
                  <c:strRef>
                    <c:extLst xmlns:c15="http://schemas.microsoft.com/office/drawing/2012/chart">
                      <c:ext xmlns:c15="http://schemas.microsoft.com/office/drawing/2012/chart" uri="{02D57815-91ED-43cb-92C2-25804820EDAC}">
                        <c15:formulaRef>
                          <c15:sqref>'Financial Scoreboard'!$D$9:$K$9</c15:sqref>
                        </c15:formulaRef>
                      </c:ext>
                    </c:extLst>
                    <c:strCache>
                      <c:ptCount val="8"/>
                      <c:pt idx="0">
                        <c:v> </c:v>
                      </c:pt>
                      <c:pt idx="1">
                        <c:v> </c:v>
                      </c:pt>
                      <c:pt idx="2">
                        <c:v> </c:v>
                      </c:pt>
                      <c:pt idx="3">
                        <c:v> </c:v>
                      </c:pt>
                      <c:pt idx="4">
                        <c:v> </c:v>
                      </c:pt>
                      <c:pt idx="5">
                        <c:v>SAGE (12 months)</c:v>
                      </c:pt>
                      <c:pt idx="6">
                        <c:v>SAGE (5 years)</c:v>
                      </c:pt>
                      <c:pt idx="7">
                        <c:v>Other Data</c:v>
                      </c:pt>
                    </c:strCache>
                  </c:strRef>
                </c:cat>
                <c:val>
                  <c:numRef>
                    <c:extLst xmlns:c15="http://schemas.microsoft.com/office/drawing/2012/chart">
                      <c:ext xmlns:c15="http://schemas.microsoft.com/office/drawing/2012/chart" uri="{02D57815-91ED-43cb-92C2-25804820EDAC}">
                        <c15:formulaRef>
                          <c15:sqref>'Financial Scoreboard'!$D$23:$K$23</c15:sqref>
                        </c15:formulaRef>
                      </c:ext>
                    </c:extLst>
                    <c:numCache>
                      <c:formatCode>0.0</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3-96F5-43DF-82AA-FAF4F8DE6042}"/>
                  </c:ext>
                </c:extLst>
              </c15:ser>
            </c15:filteredBarSeries>
          </c:ext>
        </c:extLst>
      </c:barChart>
      <c:catAx>
        <c:axId val="337118448"/>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118840"/>
        <c:crosses val="autoZero"/>
        <c:auto val="1"/>
        <c:lblAlgn val="ctr"/>
        <c:lblOffset val="100"/>
        <c:noMultiLvlLbl val="0"/>
      </c:catAx>
      <c:valAx>
        <c:axId val="33711884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337118448"/>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775"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ACCOUNTS</a:t>
            </a:r>
            <a:r>
              <a:rPr lang="en-US" sz="1600" baseline="0">
                <a:latin typeface="Segoe UI" panose="020B0502040204020203" pitchFamily="34" charset="0"/>
                <a:ea typeface="Segoe UI" panose="020B0502040204020203" pitchFamily="34" charset="0"/>
                <a:cs typeface="Segoe UI" panose="020B0502040204020203" pitchFamily="34" charset="0"/>
              </a:rPr>
              <a:t> PAYABLE DAYS</a:t>
            </a:r>
            <a:endParaRPr lang="en-US" sz="1600">
              <a:latin typeface="Segoe UI" panose="020B0502040204020203" pitchFamily="34" charset="0"/>
              <a:ea typeface="Segoe UI" panose="020B0502040204020203" pitchFamily="34" charset="0"/>
              <a:cs typeface="Segoe UI" panose="020B0502040204020203" pitchFamily="34" charset="0"/>
            </a:endParaRPr>
          </a:p>
        </c:rich>
      </c:tx>
      <c:overlay val="0"/>
      <c:spPr>
        <a:noFill/>
        <a:ln>
          <a:noFill/>
        </a:ln>
        <a:effectLst/>
      </c:spPr>
      <c:txPr>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title>
    <c:autoTitleDeleted val="0"/>
    <c:plotArea>
      <c:layout>
        <c:manualLayout>
          <c:layoutTarget val="inner"/>
          <c:xMode val="edge"/>
          <c:yMode val="edge"/>
          <c:x val="7.334846200317803E-2"/>
          <c:y val="0.1813891319140663"/>
          <c:w val="0.89828274367058081"/>
          <c:h val="0.58559865202034933"/>
        </c:manualLayout>
      </c:layout>
      <c:barChart>
        <c:barDir val="col"/>
        <c:grouping val="clustered"/>
        <c:varyColors val="0"/>
        <c:ser>
          <c:idx val="2"/>
          <c:order val="2"/>
          <c:tx>
            <c:strRef>
              <c:f>'Financial Scoreboard'!$B$22</c:f>
              <c:strCache>
                <c:ptCount val="1"/>
                <c:pt idx="0">
                  <c:v>- Accounts Payable Days</c:v>
                </c:pt>
              </c:strCache>
            </c:strRef>
          </c:tx>
          <c:spPr>
            <a:solidFill>
              <a:schemeClr val="accent2">
                <a:tint val="86000"/>
              </a:schemeClr>
            </a:solidFill>
            <a:ln>
              <a:noFill/>
            </a:ln>
            <a:effectLst/>
          </c:spPr>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Scoreboard'!$D$22:$K$22</c:f>
              <c:numCache>
                <c:formatCode>0.0</c:formatCode>
                <c:ptCount val="8"/>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D3A-4320-86E4-A799828AEAA9}"/>
            </c:ext>
          </c:extLst>
        </c:ser>
        <c:dLbls>
          <c:showLegendKey val="0"/>
          <c:showVal val="0"/>
          <c:showCatName val="0"/>
          <c:showSerName val="0"/>
          <c:showPercent val="0"/>
          <c:showBubbleSize val="0"/>
        </c:dLbls>
        <c:gapWidth val="75"/>
        <c:overlap val="-25"/>
        <c:axId val="337119624"/>
        <c:axId val="337120016"/>
        <c:extLst>
          <c:ext xmlns:c15="http://schemas.microsoft.com/office/drawing/2012/chart" uri="{02D57815-91ED-43cb-92C2-25804820EDAC}">
            <c15:filteredBarSeries>
              <c15:ser>
                <c:idx val="0"/>
                <c:order val="0"/>
                <c:tx>
                  <c:strRef>
                    <c:extLst>
                      <c:ext uri="{02D57815-91ED-43cb-92C2-25804820EDAC}">
                        <c15:formulaRef>
                          <c15:sqref>'Financial Scoreboard'!$B$20</c15:sqref>
                        </c15:formulaRef>
                      </c:ext>
                    </c:extLst>
                    <c:strCache>
                      <c:ptCount val="1"/>
                      <c:pt idx="0">
                        <c:v>Inventory Days</c:v>
                      </c:pt>
                    </c:strCache>
                  </c:strRef>
                </c:tx>
                <c:spPr>
                  <a:solidFill>
                    <a:schemeClr val="accent2">
                      <a:shade val="58000"/>
                    </a:schemeClr>
                  </a:solidFill>
                  <a:ln>
                    <a:noFill/>
                  </a:ln>
                  <a:effectLst/>
                </c:spPr>
                <c:invertIfNegative val="0"/>
                <c:cat>
                  <c:strRef>
                    <c:extLst>
                      <c:ext uri="{02D57815-91ED-43cb-92C2-25804820EDAC}">
                        <c15:formulaRef>
                          <c15:sqref>'Financial Scoreboard'!$D$9:$K$9</c15:sqref>
                        </c15:formulaRef>
                      </c:ext>
                    </c:extLst>
                    <c:strCache>
                      <c:ptCount val="8"/>
                      <c:pt idx="0">
                        <c:v> </c:v>
                      </c:pt>
                      <c:pt idx="1">
                        <c:v> </c:v>
                      </c:pt>
                      <c:pt idx="2">
                        <c:v> </c:v>
                      </c:pt>
                      <c:pt idx="3">
                        <c:v> </c:v>
                      </c:pt>
                      <c:pt idx="4">
                        <c:v> </c:v>
                      </c:pt>
                      <c:pt idx="5">
                        <c:v>SAGE (12 months)</c:v>
                      </c:pt>
                      <c:pt idx="6">
                        <c:v>SAGE (5 years)</c:v>
                      </c:pt>
                      <c:pt idx="7">
                        <c:v>Other Data</c:v>
                      </c:pt>
                    </c:strCache>
                  </c:strRef>
                </c:cat>
                <c:val>
                  <c:numRef>
                    <c:extLst>
                      <c:ext uri="{02D57815-91ED-43cb-92C2-25804820EDAC}">
                        <c15:formulaRef>
                          <c15:sqref>'Financial Scoreboard'!$D$20:$K$20</c15:sqref>
                        </c15:formulaRef>
                      </c:ext>
                    </c:extLst>
                    <c:numCache>
                      <c:formatCode>0.0</c:formatCode>
                      <c:ptCount val="8"/>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5D3A-4320-86E4-A799828AEAA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'Financial Scoreboard'!$B$21</c15:sqref>
                        </c15:formulaRef>
                      </c:ext>
                    </c:extLst>
                    <c:strCache>
                      <c:ptCount val="1"/>
                      <c:pt idx="0">
                        <c:v>+ Accounts Receivable Days</c:v>
                      </c:pt>
                    </c:strCache>
                  </c:strRef>
                </c:tx>
                <c:spPr>
                  <a:solidFill>
                    <a:schemeClr val="accent2">
                      <a:shade val="86000"/>
                    </a:schemeClr>
                  </a:solidFill>
                  <a:ln>
                    <a:noFill/>
                  </a:ln>
                  <a:effectLst/>
                </c:spPr>
                <c:invertIfNegative val="0"/>
                <c:cat>
                  <c:strRef>
                    <c:extLst xmlns:c15="http://schemas.microsoft.com/office/drawing/2012/chart">
                      <c:ext xmlns:c15="http://schemas.microsoft.com/office/drawing/2012/chart" uri="{02D57815-91ED-43cb-92C2-25804820EDAC}">
                        <c15:formulaRef>
                          <c15:sqref>'Financial Scoreboard'!$D$9:$K$9</c15:sqref>
                        </c15:formulaRef>
                      </c:ext>
                    </c:extLst>
                    <c:strCache>
                      <c:ptCount val="8"/>
                      <c:pt idx="0">
                        <c:v> </c:v>
                      </c:pt>
                      <c:pt idx="1">
                        <c:v> </c:v>
                      </c:pt>
                      <c:pt idx="2">
                        <c:v> </c:v>
                      </c:pt>
                      <c:pt idx="3">
                        <c:v> </c:v>
                      </c:pt>
                      <c:pt idx="4">
                        <c:v> </c:v>
                      </c:pt>
                      <c:pt idx="5">
                        <c:v>SAGE (12 months)</c:v>
                      </c:pt>
                      <c:pt idx="6">
                        <c:v>SAGE (5 years)</c:v>
                      </c:pt>
                      <c:pt idx="7">
                        <c:v>Other Data</c:v>
                      </c:pt>
                    </c:strCache>
                  </c:strRef>
                </c:cat>
                <c:val>
                  <c:numRef>
                    <c:extLst xmlns:c15="http://schemas.microsoft.com/office/drawing/2012/chart">
                      <c:ext xmlns:c15="http://schemas.microsoft.com/office/drawing/2012/chart" uri="{02D57815-91ED-43cb-92C2-25804820EDAC}">
                        <c15:formulaRef>
                          <c15:sqref>'Financial Scoreboard'!$D$21:$K$21</c15:sqref>
                        </c15:formulaRef>
                      </c:ext>
                    </c:extLst>
                    <c:numCache>
                      <c:formatCode>0.0</c:formatCode>
                      <c:ptCount val="8"/>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2-5D3A-4320-86E4-A799828AEAA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'Financial Scoreboard'!$B$23</c15:sqref>
                        </c15:formulaRef>
                      </c:ext>
                    </c:extLst>
                    <c:strCache>
                      <c:ptCount val="1"/>
                      <c:pt idx="0">
                        <c:v>= Cash to Cash Cycle</c:v>
                      </c:pt>
                    </c:strCache>
                  </c:strRef>
                </c:tx>
                <c:spPr>
                  <a:solidFill>
                    <a:schemeClr val="accent2">
                      <a:tint val="58000"/>
                    </a:schemeClr>
                  </a:solidFill>
                  <a:ln>
                    <a:noFill/>
                  </a:ln>
                  <a:effectLst/>
                </c:spPr>
                <c:invertIfNegative val="0"/>
                <c:cat>
                  <c:strRef>
                    <c:extLst xmlns:c15="http://schemas.microsoft.com/office/drawing/2012/chart">
                      <c:ext xmlns:c15="http://schemas.microsoft.com/office/drawing/2012/chart" uri="{02D57815-91ED-43cb-92C2-25804820EDAC}">
                        <c15:formulaRef>
                          <c15:sqref>'Financial Scoreboard'!$D$9:$K$9</c15:sqref>
                        </c15:formulaRef>
                      </c:ext>
                    </c:extLst>
                    <c:strCache>
                      <c:ptCount val="8"/>
                      <c:pt idx="0">
                        <c:v> </c:v>
                      </c:pt>
                      <c:pt idx="1">
                        <c:v> </c:v>
                      </c:pt>
                      <c:pt idx="2">
                        <c:v> </c:v>
                      </c:pt>
                      <c:pt idx="3">
                        <c:v> </c:v>
                      </c:pt>
                      <c:pt idx="4">
                        <c:v> </c:v>
                      </c:pt>
                      <c:pt idx="5">
                        <c:v>SAGE (12 months)</c:v>
                      </c:pt>
                      <c:pt idx="6">
                        <c:v>SAGE (5 years)</c:v>
                      </c:pt>
                      <c:pt idx="7">
                        <c:v>Other Data</c:v>
                      </c:pt>
                    </c:strCache>
                  </c:strRef>
                </c:cat>
                <c:val>
                  <c:numRef>
                    <c:extLst xmlns:c15="http://schemas.microsoft.com/office/drawing/2012/chart">
                      <c:ext xmlns:c15="http://schemas.microsoft.com/office/drawing/2012/chart" uri="{02D57815-91ED-43cb-92C2-25804820EDAC}">
                        <c15:formulaRef>
                          <c15:sqref>'Financial Scoreboard'!$D$23:$K$23</c15:sqref>
                        </c15:formulaRef>
                      </c:ext>
                    </c:extLst>
                    <c:numCache>
                      <c:formatCode>0.0</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3-5D3A-4320-86E4-A799828AEAA9}"/>
                  </c:ext>
                </c:extLst>
              </c15:ser>
            </c15:filteredBarSeries>
          </c:ext>
        </c:extLst>
      </c:barChart>
      <c:catAx>
        <c:axId val="337119624"/>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120016"/>
        <c:crosses val="autoZero"/>
        <c:auto val="1"/>
        <c:lblAlgn val="ctr"/>
        <c:lblOffset val="100"/>
        <c:noMultiLvlLbl val="0"/>
      </c:catAx>
      <c:valAx>
        <c:axId val="337120016"/>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119624"/>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775"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CASH TO CASH CYCLE</a:t>
            </a:r>
          </a:p>
        </c:rich>
      </c:tx>
      <c:overlay val="0"/>
    </c:title>
    <c:autoTitleDeleted val="0"/>
    <c:plotArea>
      <c:layout>
        <c:manualLayout>
          <c:layoutTarget val="inner"/>
          <c:xMode val="edge"/>
          <c:yMode val="edge"/>
          <c:x val="7.334846200317803E-2"/>
          <c:y val="0.1813891319140663"/>
          <c:w val="0.89828274367058081"/>
          <c:h val="0.58559865202034933"/>
        </c:manualLayout>
      </c:layout>
      <c:barChart>
        <c:barDir val="col"/>
        <c:grouping val="clustered"/>
        <c:varyColors val="0"/>
        <c:ser>
          <c:idx val="3"/>
          <c:order val="3"/>
          <c:tx>
            <c:strRef>
              <c:f>'Financial Scoreboard'!$B$23</c:f>
              <c:strCache>
                <c:ptCount val="1"/>
                <c:pt idx="0">
                  <c:v>= Cash to Cash Cycle</c:v>
                </c:pt>
              </c:strCache>
            </c:strRef>
          </c:tx>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Scoreboard'!$D$23:$K$23</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C3F5-48C3-A511-B15364724B1B}"/>
            </c:ext>
          </c:extLst>
        </c:ser>
        <c:dLbls>
          <c:showLegendKey val="0"/>
          <c:showVal val="0"/>
          <c:showCatName val="0"/>
          <c:showSerName val="0"/>
          <c:showPercent val="0"/>
          <c:showBubbleSize val="0"/>
        </c:dLbls>
        <c:gapWidth val="75"/>
        <c:overlap val="-25"/>
        <c:axId val="337120888"/>
        <c:axId val="337121280"/>
        <c:extLst>
          <c:ext xmlns:c15="http://schemas.microsoft.com/office/drawing/2012/chart" uri="{02D57815-91ED-43cb-92C2-25804820EDAC}">
            <c15:filteredBarSeries>
              <c15:ser>
                <c:idx val="0"/>
                <c:order val="0"/>
                <c:tx>
                  <c:strRef>
                    <c:extLst>
                      <c:ext uri="{02D57815-91ED-43cb-92C2-25804820EDAC}">
                        <c15:formulaRef>
                          <c15:sqref>'Financial Scoreboard'!$B$20</c15:sqref>
                        </c15:formulaRef>
                      </c:ext>
                    </c:extLst>
                    <c:strCache>
                      <c:ptCount val="1"/>
                      <c:pt idx="0">
                        <c:v>Inventory Days</c:v>
                      </c:pt>
                    </c:strCache>
                  </c:strRef>
                </c:tx>
                <c:invertIfNegative val="0"/>
                <c:cat>
                  <c:strRef>
                    <c:extLst>
                      <c:ext uri="{02D57815-91ED-43cb-92C2-25804820EDAC}">
                        <c15:formulaRef>
                          <c15:sqref>'Financial Scoreboard'!$D$9:$K$9</c15:sqref>
                        </c15:formulaRef>
                      </c:ext>
                    </c:extLst>
                    <c:strCache>
                      <c:ptCount val="8"/>
                      <c:pt idx="0">
                        <c:v> </c:v>
                      </c:pt>
                      <c:pt idx="1">
                        <c:v> </c:v>
                      </c:pt>
                      <c:pt idx="2">
                        <c:v> </c:v>
                      </c:pt>
                      <c:pt idx="3">
                        <c:v> </c:v>
                      </c:pt>
                      <c:pt idx="4">
                        <c:v> </c:v>
                      </c:pt>
                      <c:pt idx="5">
                        <c:v>SAGE (12 months)</c:v>
                      </c:pt>
                      <c:pt idx="6">
                        <c:v>SAGE (5 years)</c:v>
                      </c:pt>
                      <c:pt idx="7">
                        <c:v>Other Data</c:v>
                      </c:pt>
                    </c:strCache>
                  </c:strRef>
                </c:cat>
                <c:val>
                  <c:numRef>
                    <c:extLst>
                      <c:ext uri="{02D57815-91ED-43cb-92C2-25804820EDAC}">
                        <c15:formulaRef>
                          <c15:sqref>'Financial Scoreboard'!$D$20:$K$20</c15:sqref>
                        </c15:formulaRef>
                      </c:ext>
                    </c:extLst>
                    <c:numCache>
                      <c:formatCode>0.0</c:formatCode>
                      <c:ptCount val="8"/>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C3F5-48C3-A511-B15364724B1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'Financial Scoreboard'!$B$21</c15:sqref>
                        </c15:formulaRef>
                      </c:ext>
                    </c:extLst>
                    <c:strCache>
                      <c:ptCount val="1"/>
                      <c:pt idx="0">
                        <c:v>+ Accounts Receivable Days</c:v>
                      </c:pt>
                    </c:strCache>
                  </c:strRef>
                </c:tx>
                <c:invertIfNegative val="0"/>
                <c:cat>
                  <c:strRef>
                    <c:extLst xmlns:c15="http://schemas.microsoft.com/office/drawing/2012/chart">
                      <c:ext xmlns:c15="http://schemas.microsoft.com/office/drawing/2012/chart" uri="{02D57815-91ED-43cb-92C2-25804820EDAC}">
                        <c15:formulaRef>
                          <c15:sqref>'Financial Scoreboard'!$D$9:$K$9</c15:sqref>
                        </c15:formulaRef>
                      </c:ext>
                    </c:extLst>
                    <c:strCache>
                      <c:ptCount val="8"/>
                      <c:pt idx="0">
                        <c:v> </c:v>
                      </c:pt>
                      <c:pt idx="1">
                        <c:v> </c:v>
                      </c:pt>
                      <c:pt idx="2">
                        <c:v> </c:v>
                      </c:pt>
                      <c:pt idx="3">
                        <c:v> </c:v>
                      </c:pt>
                      <c:pt idx="4">
                        <c:v> </c:v>
                      </c:pt>
                      <c:pt idx="5">
                        <c:v>SAGE (12 months)</c:v>
                      </c:pt>
                      <c:pt idx="6">
                        <c:v>SAGE (5 years)</c:v>
                      </c:pt>
                      <c:pt idx="7">
                        <c:v>Other Data</c:v>
                      </c:pt>
                    </c:strCache>
                  </c:strRef>
                </c:cat>
                <c:val>
                  <c:numRef>
                    <c:extLst xmlns:c15="http://schemas.microsoft.com/office/drawing/2012/chart">
                      <c:ext xmlns:c15="http://schemas.microsoft.com/office/drawing/2012/chart" uri="{02D57815-91ED-43cb-92C2-25804820EDAC}">
                        <c15:formulaRef>
                          <c15:sqref>'Financial Scoreboard'!$D$21:$K$21</c15:sqref>
                        </c15:formulaRef>
                      </c:ext>
                    </c:extLst>
                    <c:numCache>
                      <c:formatCode>0.0</c:formatCode>
                      <c:ptCount val="8"/>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2-C3F5-48C3-A511-B15364724B1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'Financial Scoreboard'!$B$22</c15:sqref>
                        </c15:formulaRef>
                      </c:ext>
                    </c:extLst>
                    <c:strCache>
                      <c:ptCount val="1"/>
                      <c:pt idx="0">
                        <c:v>- Accounts Payable Days</c:v>
                      </c:pt>
                    </c:strCache>
                  </c:strRef>
                </c:tx>
                <c:invertIfNegative val="0"/>
                <c:cat>
                  <c:strRef>
                    <c:extLst xmlns:c15="http://schemas.microsoft.com/office/drawing/2012/chart">
                      <c:ext xmlns:c15="http://schemas.microsoft.com/office/drawing/2012/chart" uri="{02D57815-91ED-43cb-92C2-25804820EDAC}">
                        <c15:formulaRef>
                          <c15:sqref>'Financial Scoreboard'!$D$9:$K$9</c15:sqref>
                        </c15:formulaRef>
                      </c:ext>
                    </c:extLst>
                    <c:strCache>
                      <c:ptCount val="8"/>
                      <c:pt idx="0">
                        <c:v> </c:v>
                      </c:pt>
                      <c:pt idx="1">
                        <c:v> </c:v>
                      </c:pt>
                      <c:pt idx="2">
                        <c:v> </c:v>
                      </c:pt>
                      <c:pt idx="3">
                        <c:v> </c:v>
                      </c:pt>
                      <c:pt idx="4">
                        <c:v> </c:v>
                      </c:pt>
                      <c:pt idx="5">
                        <c:v>SAGE (12 months)</c:v>
                      </c:pt>
                      <c:pt idx="6">
                        <c:v>SAGE (5 years)</c:v>
                      </c:pt>
                      <c:pt idx="7">
                        <c:v>Other Data</c:v>
                      </c:pt>
                    </c:strCache>
                  </c:strRef>
                </c:cat>
                <c:val>
                  <c:numRef>
                    <c:extLst xmlns:c15="http://schemas.microsoft.com/office/drawing/2012/chart">
                      <c:ext xmlns:c15="http://schemas.microsoft.com/office/drawing/2012/chart" uri="{02D57815-91ED-43cb-92C2-25804820EDAC}">
                        <c15:formulaRef>
                          <c15:sqref>'Financial Scoreboard'!$D$22:$K$22</c15:sqref>
                        </c15:formulaRef>
                      </c:ext>
                    </c:extLst>
                    <c:numCache>
                      <c:formatCode>0.0</c:formatCode>
                      <c:ptCount val="8"/>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3-C3F5-48C3-A511-B15364724B1B}"/>
                  </c:ext>
                </c:extLst>
              </c15:ser>
            </c15:filteredBarSeries>
          </c:ext>
        </c:extLst>
      </c:barChart>
      <c:catAx>
        <c:axId val="33712088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121280"/>
        <c:crosses val="autoZero"/>
        <c:auto val="1"/>
        <c:lblAlgn val="ctr"/>
        <c:lblOffset val="100"/>
        <c:noMultiLvlLbl val="0"/>
      </c:catAx>
      <c:valAx>
        <c:axId val="337121280"/>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120888"/>
        <c:crosses val="autoZero"/>
        <c:crossBetween val="between"/>
      </c:valAx>
    </c:plotArea>
    <c:legend>
      <c:legendPos val="b"/>
      <c:overlay val="0"/>
      <c:txPr>
        <a:bodyPr/>
        <a:lstStyle/>
        <a:p>
          <a:pPr>
            <a:defRPr sz="775"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CASH</a:t>
            </a:r>
            <a:r>
              <a:rPr lang="en-US" sz="1600" baseline="0">
                <a:latin typeface="Segoe UI" panose="020B0502040204020203" pitchFamily="34" charset="0"/>
                <a:ea typeface="Segoe UI" panose="020B0502040204020203" pitchFamily="34" charset="0"/>
                <a:cs typeface="Segoe UI" panose="020B0502040204020203" pitchFamily="34" charset="0"/>
              </a:rPr>
              <a:t> GENERATED INTERNALLY</a:t>
            </a:r>
            <a:endParaRPr lang="en-US" sz="1600">
              <a:latin typeface="Segoe UI" panose="020B0502040204020203" pitchFamily="34" charset="0"/>
              <a:ea typeface="Segoe UI" panose="020B0502040204020203" pitchFamily="34" charset="0"/>
              <a:cs typeface="Segoe UI" panose="020B0502040204020203" pitchFamily="34" charset="0"/>
            </a:endParaRPr>
          </a:p>
        </c:rich>
      </c:tx>
      <c:overlay val="0"/>
      <c:spPr>
        <a:noFill/>
        <a:ln>
          <a:noFill/>
        </a:ln>
        <a:effectLst/>
      </c:spPr>
      <c:txPr>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title>
    <c:autoTitleDeleted val="0"/>
    <c:plotArea>
      <c:layout/>
      <c:barChart>
        <c:barDir val="col"/>
        <c:grouping val="clustered"/>
        <c:varyColors val="0"/>
        <c:ser>
          <c:idx val="0"/>
          <c:order val="0"/>
          <c:tx>
            <c:strRef>
              <c:f>'Financial Scoreboard'!$B$25</c:f>
              <c:strCache>
                <c:ptCount val="1"/>
                <c:pt idx="0">
                  <c:v>Cash Generated Internally</c:v>
                </c:pt>
              </c:strCache>
            </c:strRef>
          </c:tx>
          <c:spPr>
            <a:solidFill>
              <a:schemeClr val="accent3"/>
            </a:solidFill>
            <a:ln>
              <a:noFill/>
            </a:ln>
            <a:effectLst/>
          </c:spPr>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Scoreboard'!$D$25:$K$25</c:f>
              <c:numCache>
                <c:formatCode>"$"#,##0</c:formatCode>
                <c:ptCount val="8"/>
                <c:pt idx="0">
                  <c:v>0</c:v>
                </c:pt>
                <c:pt idx="1">
                  <c:v>0</c:v>
                </c:pt>
                <c:pt idx="2">
                  <c:v>0</c:v>
                </c:pt>
                <c:pt idx="3">
                  <c:v>0</c:v>
                </c:pt>
                <c:pt idx="4">
                  <c:v>0</c:v>
                </c:pt>
              </c:numCache>
            </c:numRef>
          </c:val>
          <c:extLst>
            <c:ext xmlns:c16="http://schemas.microsoft.com/office/drawing/2014/chart" uri="{C3380CC4-5D6E-409C-BE32-E72D297353CC}">
              <c16:uniqueId val="{00000000-BE3E-4F2F-B519-B1D3FA0DC93D}"/>
            </c:ext>
          </c:extLst>
        </c:ser>
        <c:dLbls>
          <c:showLegendKey val="0"/>
          <c:showVal val="0"/>
          <c:showCatName val="0"/>
          <c:showSerName val="0"/>
          <c:showPercent val="0"/>
          <c:showBubbleSize val="0"/>
        </c:dLbls>
        <c:gapWidth val="75"/>
        <c:overlap val="-25"/>
        <c:axId val="337122064"/>
        <c:axId val="337682840"/>
      </c:barChart>
      <c:catAx>
        <c:axId val="337122064"/>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682840"/>
        <c:crosses val="autoZero"/>
        <c:auto val="1"/>
        <c:lblAlgn val="ctr"/>
        <c:lblOffset val="100"/>
        <c:noMultiLvlLbl val="0"/>
      </c:catAx>
      <c:valAx>
        <c:axId val="33768284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quot;$&quot;#,##0"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122064"/>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775"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RETURN ON</a:t>
            </a:r>
            <a:r>
              <a:rPr lang="en-US" sz="1600" baseline="0">
                <a:latin typeface="Segoe UI" panose="020B0502040204020203" pitchFamily="34" charset="0"/>
                <a:ea typeface="Segoe UI" panose="020B0502040204020203" pitchFamily="34" charset="0"/>
                <a:cs typeface="Segoe UI" panose="020B0502040204020203" pitchFamily="34" charset="0"/>
              </a:rPr>
              <a:t> ASSETS </a:t>
            </a:r>
            <a:endParaRPr lang="en-US" sz="1600">
              <a:latin typeface="Segoe UI" panose="020B0502040204020203" pitchFamily="34" charset="0"/>
              <a:ea typeface="Segoe UI" panose="020B0502040204020203" pitchFamily="34" charset="0"/>
              <a:cs typeface="Segoe UI" panose="020B0502040204020203" pitchFamily="34" charset="0"/>
            </a:endParaRPr>
          </a:p>
        </c:rich>
      </c:tx>
      <c:overlay val="0"/>
    </c:title>
    <c:autoTitleDeleted val="0"/>
    <c:plotArea>
      <c:layout/>
      <c:barChart>
        <c:barDir val="col"/>
        <c:grouping val="clustered"/>
        <c:varyColors val="0"/>
        <c:ser>
          <c:idx val="0"/>
          <c:order val="0"/>
          <c:tx>
            <c:strRef>
              <c:f>'Financial Scoreboard'!$B$30</c:f>
              <c:strCache>
                <c:ptCount val="1"/>
                <c:pt idx="0">
                  <c:v>= Return on Assets (aftertax)</c:v>
                </c:pt>
              </c:strCache>
            </c:strRef>
          </c:tx>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Scoreboard'!$D$30:$K$30</c:f>
              <c:numCache>
                <c:formatCode>0.0%</c:formatCode>
                <c:ptCount val="8"/>
                <c:pt idx="0">
                  <c:v>0</c:v>
                </c:pt>
                <c:pt idx="1">
                  <c:v>0</c:v>
                </c:pt>
                <c:pt idx="2">
                  <c:v>0</c:v>
                </c:pt>
                <c:pt idx="3">
                  <c:v>0</c:v>
                </c:pt>
                <c:pt idx="4">
                  <c:v>0</c:v>
                </c:pt>
              </c:numCache>
            </c:numRef>
          </c:val>
          <c:extLst>
            <c:ext xmlns:c16="http://schemas.microsoft.com/office/drawing/2014/chart" uri="{C3380CC4-5D6E-409C-BE32-E72D297353CC}">
              <c16:uniqueId val="{00000000-1794-49CF-8951-A1F2FAD8978D}"/>
            </c:ext>
          </c:extLst>
        </c:ser>
        <c:dLbls>
          <c:showLegendKey val="0"/>
          <c:showVal val="0"/>
          <c:showCatName val="0"/>
          <c:showSerName val="0"/>
          <c:showPercent val="0"/>
          <c:showBubbleSize val="0"/>
        </c:dLbls>
        <c:gapWidth val="75"/>
        <c:overlap val="-25"/>
        <c:axId val="337683624"/>
        <c:axId val="337684016"/>
        <c:extLst>
          <c:ext xmlns:c15="http://schemas.microsoft.com/office/drawing/2012/chart" uri="{02D57815-91ED-43cb-92C2-25804820EDAC}">
            <c15:filteredBarSeries>
              <c15:ser>
                <c:idx val="1"/>
                <c:order val="1"/>
                <c:tx>
                  <c:strRef>
                    <c:extLst>
                      <c:ext uri="{02D57815-91ED-43cb-92C2-25804820EDAC}">
                        <c15:formulaRef>
                          <c15:sqref>'Financial Scoreboard'!$B$32</c15:sqref>
                        </c15:formulaRef>
                      </c:ext>
                    </c:extLst>
                    <c:strCache>
                      <c:ptCount val="1"/>
                      <c:pt idx="0">
                        <c:v>= Return on Equity (aftertax)</c:v>
                      </c:pt>
                    </c:strCache>
                  </c:strRef>
                </c:tx>
                <c:invertIfNegative val="0"/>
                <c:cat>
                  <c:strRef>
                    <c:extLst>
                      <c:ext uri="{02D57815-91ED-43cb-92C2-25804820EDAC}">
                        <c15:formulaRef>
                          <c15:sqref>'Financial Scoreboard'!$D$9:$K$9</c15:sqref>
                        </c15:formulaRef>
                      </c:ext>
                    </c:extLst>
                    <c:strCache>
                      <c:ptCount val="8"/>
                      <c:pt idx="0">
                        <c:v> </c:v>
                      </c:pt>
                      <c:pt idx="1">
                        <c:v> </c:v>
                      </c:pt>
                      <c:pt idx="2">
                        <c:v> </c:v>
                      </c:pt>
                      <c:pt idx="3">
                        <c:v> </c:v>
                      </c:pt>
                      <c:pt idx="4">
                        <c:v> </c:v>
                      </c:pt>
                      <c:pt idx="5">
                        <c:v>SAGE (12 months)</c:v>
                      </c:pt>
                      <c:pt idx="6">
                        <c:v>SAGE (5 years)</c:v>
                      </c:pt>
                      <c:pt idx="7">
                        <c:v>Other Data</c:v>
                      </c:pt>
                    </c:strCache>
                  </c:strRef>
                </c:cat>
                <c:val>
                  <c:numRef>
                    <c:extLst>
                      <c:ext uri="{02D57815-91ED-43cb-92C2-25804820EDAC}">
                        <c15:formulaRef>
                          <c15:sqref>'Financial Scoreboard'!$D$32:$K$32</c15:sqref>
                        </c15:formulaRef>
                      </c:ext>
                    </c:extLst>
                    <c:numCache>
                      <c:formatCode>0.0%</c:formatCode>
                      <c:ptCount val="8"/>
                      <c:pt idx="0">
                        <c:v>0</c:v>
                      </c:pt>
                      <c:pt idx="1">
                        <c:v>0</c:v>
                      </c:pt>
                      <c:pt idx="2">
                        <c:v>0</c:v>
                      </c:pt>
                      <c:pt idx="3">
                        <c:v>0</c:v>
                      </c:pt>
                      <c:pt idx="4">
                        <c:v>0</c:v>
                      </c:pt>
                    </c:numCache>
                  </c:numRef>
                </c:val>
                <c:extLst>
                  <c:ext xmlns:c16="http://schemas.microsoft.com/office/drawing/2014/chart" uri="{C3380CC4-5D6E-409C-BE32-E72D297353CC}">
                    <c16:uniqueId val="{00000001-1794-49CF-8951-A1F2FAD8978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'Financial Scoreboard'!$B$33</c15:sqref>
                        </c15:formulaRef>
                      </c:ext>
                    </c:extLst>
                    <c:strCache>
                      <c:ptCount val="1"/>
                    </c:strCache>
                  </c:strRef>
                </c:tx>
                <c:invertIfNegative val="0"/>
                <c:cat>
                  <c:strRef>
                    <c:extLst xmlns:c15="http://schemas.microsoft.com/office/drawing/2012/chart">
                      <c:ext xmlns:c15="http://schemas.microsoft.com/office/drawing/2012/chart" uri="{02D57815-91ED-43cb-92C2-25804820EDAC}">
                        <c15:formulaRef>
                          <c15:sqref>'Financial Scoreboard'!$D$9:$K$9</c15:sqref>
                        </c15:formulaRef>
                      </c:ext>
                    </c:extLst>
                    <c:strCache>
                      <c:ptCount val="8"/>
                      <c:pt idx="0">
                        <c:v> </c:v>
                      </c:pt>
                      <c:pt idx="1">
                        <c:v> </c:v>
                      </c:pt>
                      <c:pt idx="2">
                        <c:v> </c:v>
                      </c:pt>
                      <c:pt idx="3">
                        <c:v> </c:v>
                      </c:pt>
                      <c:pt idx="4">
                        <c:v> </c:v>
                      </c:pt>
                      <c:pt idx="5">
                        <c:v>SAGE (12 months)</c:v>
                      </c:pt>
                      <c:pt idx="6">
                        <c:v>SAGE (5 years)</c:v>
                      </c:pt>
                      <c:pt idx="7">
                        <c:v>Other Data</c:v>
                      </c:pt>
                    </c:strCache>
                  </c:strRef>
                </c:cat>
                <c:val>
                  <c:numRef>
                    <c:extLst xmlns:c15="http://schemas.microsoft.com/office/drawing/2012/chart">
                      <c:ext xmlns:c15="http://schemas.microsoft.com/office/drawing/2012/chart" uri="{02D57815-91ED-43cb-92C2-25804820EDAC}">
                        <c15:formulaRef>
                          <c15:sqref>'Financial Scoreboard'!$D$33:$K$33</c15:sqref>
                        </c15:formulaRef>
                      </c:ext>
                    </c:extLst>
                    <c:numCache>
                      <c:formatCode>0.0%</c:formatCode>
                      <c:ptCount val="8"/>
                    </c:numCache>
                  </c:numRef>
                </c:val>
                <c:extLst xmlns:c15="http://schemas.microsoft.com/office/drawing/2012/chart">
                  <c:ext xmlns:c16="http://schemas.microsoft.com/office/drawing/2014/chart" uri="{C3380CC4-5D6E-409C-BE32-E72D297353CC}">
                    <c16:uniqueId val="{00000002-1794-49CF-8951-A1F2FAD8978D}"/>
                  </c:ext>
                </c:extLst>
              </c15:ser>
            </c15:filteredBarSeries>
          </c:ext>
        </c:extLst>
      </c:barChart>
      <c:catAx>
        <c:axId val="33768362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684016"/>
        <c:crosses val="autoZero"/>
        <c:auto val="1"/>
        <c:lblAlgn val="ctr"/>
        <c:lblOffset val="100"/>
        <c:noMultiLvlLbl val="0"/>
      </c:catAx>
      <c:valAx>
        <c:axId val="337684016"/>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683624"/>
        <c:crosses val="autoZero"/>
        <c:crossBetween val="between"/>
      </c:valAx>
    </c:plotArea>
    <c:legend>
      <c:legendPos val="b"/>
      <c:overlay val="0"/>
      <c:txPr>
        <a:bodyPr/>
        <a:lstStyle/>
        <a:p>
          <a:pPr>
            <a:defRPr sz="775"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RETURN ON EQUITY</a:t>
            </a:r>
          </a:p>
        </c:rich>
      </c:tx>
      <c:overlay val="0"/>
      <c:spPr>
        <a:noFill/>
        <a:ln>
          <a:noFill/>
        </a:ln>
        <a:effectLst/>
      </c:spPr>
      <c:txPr>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title>
    <c:autoTitleDeleted val="0"/>
    <c:plotArea>
      <c:layout/>
      <c:barChart>
        <c:barDir val="col"/>
        <c:grouping val="clustered"/>
        <c:varyColors val="0"/>
        <c:ser>
          <c:idx val="1"/>
          <c:order val="1"/>
          <c:tx>
            <c:strRef>
              <c:f>'Financial Scoreboard'!$B$32</c:f>
              <c:strCache>
                <c:ptCount val="1"/>
                <c:pt idx="0">
                  <c:v>= Return on Equity (aftertax)</c:v>
                </c:pt>
              </c:strCache>
            </c:strRef>
          </c:tx>
          <c:spPr>
            <a:solidFill>
              <a:schemeClr val="accent3"/>
            </a:solidFill>
            <a:ln>
              <a:noFill/>
            </a:ln>
            <a:effectLst/>
          </c:spPr>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Scoreboard'!$D$32:$K$32</c:f>
              <c:numCache>
                <c:formatCode>0.0%</c:formatCode>
                <c:ptCount val="8"/>
                <c:pt idx="0">
                  <c:v>0</c:v>
                </c:pt>
                <c:pt idx="1">
                  <c:v>0</c:v>
                </c:pt>
                <c:pt idx="2">
                  <c:v>0</c:v>
                </c:pt>
                <c:pt idx="3">
                  <c:v>0</c:v>
                </c:pt>
                <c:pt idx="4">
                  <c:v>0</c:v>
                </c:pt>
              </c:numCache>
            </c:numRef>
          </c:val>
          <c:extLst>
            <c:ext xmlns:c16="http://schemas.microsoft.com/office/drawing/2014/chart" uri="{C3380CC4-5D6E-409C-BE32-E72D297353CC}">
              <c16:uniqueId val="{00000000-2DDC-45A9-9064-3CBB8AFFBA8C}"/>
            </c:ext>
          </c:extLst>
        </c:ser>
        <c:dLbls>
          <c:showLegendKey val="0"/>
          <c:showVal val="0"/>
          <c:showCatName val="0"/>
          <c:showSerName val="0"/>
          <c:showPercent val="0"/>
          <c:showBubbleSize val="0"/>
        </c:dLbls>
        <c:gapWidth val="75"/>
        <c:overlap val="-25"/>
        <c:axId val="336425168"/>
        <c:axId val="336425560"/>
        <c:extLst>
          <c:ext xmlns:c15="http://schemas.microsoft.com/office/drawing/2012/chart" uri="{02D57815-91ED-43cb-92C2-25804820EDAC}">
            <c15:filteredBarSeries>
              <c15:ser>
                <c:idx val="0"/>
                <c:order val="0"/>
                <c:tx>
                  <c:strRef>
                    <c:extLst>
                      <c:ext uri="{02D57815-91ED-43cb-92C2-25804820EDAC}">
                        <c15:formulaRef>
                          <c15:sqref>'Financial Scoreboard'!$B$30</c15:sqref>
                        </c15:formulaRef>
                      </c:ext>
                    </c:extLst>
                    <c:strCache>
                      <c:ptCount val="1"/>
                      <c:pt idx="0">
                        <c:v>= Return on Assets (aftertax)</c:v>
                      </c:pt>
                    </c:strCache>
                  </c:strRef>
                </c:tx>
                <c:spPr>
                  <a:solidFill>
                    <a:schemeClr val="accent3">
                      <a:shade val="65000"/>
                    </a:schemeClr>
                  </a:solidFill>
                  <a:ln>
                    <a:noFill/>
                  </a:ln>
                  <a:effectLst/>
                </c:spPr>
                <c:invertIfNegative val="0"/>
                <c:cat>
                  <c:strRef>
                    <c:extLst>
                      <c:ext uri="{02D57815-91ED-43cb-92C2-25804820EDAC}">
                        <c15:formulaRef>
                          <c15:sqref>'Financial Scoreboard'!$D$9:$K$9</c15:sqref>
                        </c15:formulaRef>
                      </c:ext>
                    </c:extLst>
                    <c:strCache>
                      <c:ptCount val="8"/>
                      <c:pt idx="0">
                        <c:v> </c:v>
                      </c:pt>
                      <c:pt idx="1">
                        <c:v> </c:v>
                      </c:pt>
                      <c:pt idx="2">
                        <c:v> </c:v>
                      </c:pt>
                      <c:pt idx="3">
                        <c:v> </c:v>
                      </c:pt>
                      <c:pt idx="4">
                        <c:v> </c:v>
                      </c:pt>
                      <c:pt idx="5">
                        <c:v>SAGE (12 months)</c:v>
                      </c:pt>
                      <c:pt idx="6">
                        <c:v>SAGE (5 years)</c:v>
                      </c:pt>
                      <c:pt idx="7">
                        <c:v>Other Data</c:v>
                      </c:pt>
                    </c:strCache>
                  </c:strRef>
                </c:cat>
                <c:val>
                  <c:numRef>
                    <c:extLst>
                      <c:ext uri="{02D57815-91ED-43cb-92C2-25804820EDAC}">
                        <c15:formulaRef>
                          <c15:sqref>'Financial Scoreboard'!$D$30:$K$30</c15:sqref>
                        </c15:formulaRef>
                      </c:ext>
                    </c:extLst>
                    <c:numCache>
                      <c:formatCode>0.0%</c:formatCode>
                      <c:ptCount val="8"/>
                      <c:pt idx="0">
                        <c:v>0</c:v>
                      </c:pt>
                      <c:pt idx="1">
                        <c:v>0</c:v>
                      </c:pt>
                      <c:pt idx="2">
                        <c:v>0</c:v>
                      </c:pt>
                      <c:pt idx="3">
                        <c:v>0</c:v>
                      </c:pt>
                      <c:pt idx="4">
                        <c:v>0</c:v>
                      </c:pt>
                    </c:numCache>
                  </c:numRef>
                </c:val>
                <c:extLst>
                  <c:ext xmlns:c16="http://schemas.microsoft.com/office/drawing/2014/chart" uri="{C3380CC4-5D6E-409C-BE32-E72D297353CC}">
                    <c16:uniqueId val="{00000001-2DDC-45A9-9064-3CBB8AFFBA8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'Financial Scoreboard'!$B$33</c15:sqref>
                        </c15:formulaRef>
                      </c:ext>
                    </c:extLst>
                    <c:strCache>
                      <c:ptCount val="1"/>
                    </c:strCache>
                  </c:strRef>
                </c:tx>
                <c:spPr>
                  <a:solidFill>
                    <a:schemeClr val="accent3">
                      <a:tint val="65000"/>
                    </a:schemeClr>
                  </a:solidFill>
                  <a:ln>
                    <a:noFill/>
                  </a:ln>
                  <a:effectLst/>
                </c:spPr>
                <c:invertIfNegative val="0"/>
                <c:cat>
                  <c:strRef>
                    <c:extLst xmlns:c15="http://schemas.microsoft.com/office/drawing/2012/chart">
                      <c:ext xmlns:c15="http://schemas.microsoft.com/office/drawing/2012/chart" uri="{02D57815-91ED-43cb-92C2-25804820EDAC}">
                        <c15:formulaRef>
                          <c15:sqref>'Financial Scoreboard'!$D$9:$K$9</c15:sqref>
                        </c15:formulaRef>
                      </c:ext>
                    </c:extLst>
                    <c:strCache>
                      <c:ptCount val="8"/>
                      <c:pt idx="0">
                        <c:v> </c:v>
                      </c:pt>
                      <c:pt idx="1">
                        <c:v> </c:v>
                      </c:pt>
                      <c:pt idx="2">
                        <c:v> </c:v>
                      </c:pt>
                      <c:pt idx="3">
                        <c:v> </c:v>
                      </c:pt>
                      <c:pt idx="4">
                        <c:v> </c:v>
                      </c:pt>
                      <c:pt idx="5">
                        <c:v>SAGE (12 months)</c:v>
                      </c:pt>
                      <c:pt idx="6">
                        <c:v>SAGE (5 years)</c:v>
                      </c:pt>
                      <c:pt idx="7">
                        <c:v>Other Data</c:v>
                      </c:pt>
                    </c:strCache>
                  </c:strRef>
                </c:cat>
                <c:val>
                  <c:numRef>
                    <c:extLst xmlns:c15="http://schemas.microsoft.com/office/drawing/2012/chart">
                      <c:ext xmlns:c15="http://schemas.microsoft.com/office/drawing/2012/chart" uri="{02D57815-91ED-43cb-92C2-25804820EDAC}">
                        <c15:formulaRef>
                          <c15:sqref>'Financial Scoreboard'!$D$33:$K$33</c15:sqref>
                        </c15:formulaRef>
                      </c:ext>
                    </c:extLst>
                    <c:numCache>
                      <c:formatCode>0.0%</c:formatCode>
                      <c:ptCount val="8"/>
                    </c:numCache>
                  </c:numRef>
                </c:val>
                <c:extLst xmlns:c15="http://schemas.microsoft.com/office/drawing/2012/chart">
                  <c:ext xmlns:c16="http://schemas.microsoft.com/office/drawing/2014/chart" uri="{C3380CC4-5D6E-409C-BE32-E72D297353CC}">
                    <c16:uniqueId val="{00000002-2DDC-45A9-9064-3CBB8AFFBA8C}"/>
                  </c:ext>
                </c:extLst>
              </c15:ser>
            </c15:filteredBarSeries>
          </c:ext>
        </c:extLst>
      </c:barChart>
      <c:catAx>
        <c:axId val="336425168"/>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425560"/>
        <c:crosses val="autoZero"/>
        <c:auto val="1"/>
        <c:lblAlgn val="ctr"/>
        <c:lblOffset val="100"/>
        <c:noMultiLvlLbl val="0"/>
      </c:catAx>
      <c:valAx>
        <c:axId val="33642556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425168"/>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775"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 PROFIT MARGIN</a:t>
            </a:r>
            <a:r>
              <a:rPr lang="en-US" sz="1600" baseline="0">
                <a:latin typeface="Segoe UI" panose="020B0502040204020203" pitchFamily="34" charset="0"/>
                <a:ea typeface="Segoe UI" panose="020B0502040204020203" pitchFamily="34" charset="0"/>
                <a:cs typeface="Segoe UI" panose="020B0502040204020203" pitchFamily="34" charset="0"/>
              </a:rPr>
              <a:t> </a:t>
            </a:r>
            <a:r>
              <a:rPr lang="en-US" sz="1600">
                <a:latin typeface="Segoe UI" panose="020B0502040204020203" pitchFamily="34" charset="0"/>
                <a:ea typeface="Segoe UI" panose="020B0502040204020203" pitchFamily="34" charset="0"/>
                <a:cs typeface="Segoe UI" panose="020B0502040204020203" pitchFamily="34" charset="0"/>
              </a:rPr>
              <a:t>GROWTH</a:t>
            </a:r>
          </a:p>
        </c:rich>
      </c:tx>
      <c:overlay val="0"/>
      <c:spPr>
        <a:noFill/>
        <a:ln>
          <a:noFill/>
        </a:ln>
        <a:effectLst/>
      </c:spPr>
      <c:txPr>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title>
    <c:autoTitleDeleted val="0"/>
    <c:plotArea>
      <c:layout>
        <c:manualLayout>
          <c:layoutTarget val="inner"/>
          <c:xMode val="edge"/>
          <c:yMode val="edge"/>
          <c:x val="7.2593298884514434E-2"/>
          <c:y val="0.14938947848910192"/>
          <c:w val="0.89876086778215225"/>
          <c:h val="0.63356319590485977"/>
        </c:manualLayout>
      </c:layout>
      <c:barChart>
        <c:barDir val="col"/>
        <c:grouping val="clustered"/>
        <c:varyColors val="0"/>
        <c:ser>
          <c:idx val="0"/>
          <c:order val="0"/>
          <c:tx>
            <c:strRef>
              <c:f>'Financial Scoreboard'!$B$36</c:f>
              <c:strCache>
                <c:ptCount val="1"/>
                <c:pt idx="0">
                  <c:v>Profit Before Tax Growth</c:v>
                </c:pt>
              </c:strCache>
            </c:strRef>
          </c:tx>
          <c:spPr>
            <a:solidFill>
              <a:schemeClr val="accent4"/>
            </a:solidFill>
            <a:ln>
              <a:noFill/>
            </a:ln>
            <a:effectLst/>
          </c:spPr>
          <c:invertIfNegative val="0"/>
          <c:cat>
            <c:strRef>
              <c:f>'Financial Scoreboard'!$E$9:$K$9</c:f>
              <c:strCache>
                <c:ptCount val="7"/>
                <c:pt idx="0">
                  <c:v> </c:v>
                </c:pt>
                <c:pt idx="1">
                  <c:v> </c:v>
                </c:pt>
                <c:pt idx="2">
                  <c:v> </c:v>
                </c:pt>
                <c:pt idx="3">
                  <c:v> </c:v>
                </c:pt>
                <c:pt idx="4">
                  <c:v>SAGE (12 months)</c:v>
                </c:pt>
                <c:pt idx="5">
                  <c:v>SAGE (5 years)</c:v>
                </c:pt>
                <c:pt idx="6">
                  <c:v>Other Data</c:v>
                </c:pt>
              </c:strCache>
            </c:strRef>
          </c:cat>
          <c:val>
            <c:numRef>
              <c:f>'Financial Scoreboard'!$E$36:$K$36</c:f>
              <c:numCache>
                <c:formatCode>0.0%</c:formatCode>
                <c:ptCount val="7"/>
                <c:pt idx="0">
                  <c:v>0</c:v>
                </c:pt>
                <c:pt idx="1">
                  <c:v>0</c:v>
                </c:pt>
                <c:pt idx="2">
                  <c:v>0</c:v>
                </c:pt>
                <c:pt idx="3">
                  <c:v>0</c:v>
                </c:pt>
              </c:numCache>
            </c:numRef>
          </c:val>
          <c:extLst>
            <c:ext xmlns:c16="http://schemas.microsoft.com/office/drawing/2014/chart" uri="{C3380CC4-5D6E-409C-BE32-E72D297353CC}">
              <c16:uniqueId val="{00000000-DECE-4A8A-9B79-B90FE8AB02C3}"/>
            </c:ext>
          </c:extLst>
        </c:ser>
        <c:dLbls>
          <c:showLegendKey val="0"/>
          <c:showVal val="0"/>
          <c:showCatName val="0"/>
          <c:showSerName val="0"/>
          <c:showPercent val="0"/>
          <c:showBubbleSize val="0"/>
        </c:dLbls>
        <c:gapWidth val="75"/>
        <c:overlap val="-25"/>
        <c:axId val="336426344"/>
        <c:axId val="336426736"/>
      </c:barChart>
      <c:catAx>
        <c:axId val="336426344"/>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426736"/>
        <c:crosses val="autoZero"/>
        <c:auto val="1"/>
        <c:lblAlgn val="ctr"/>
        <c:lblOffset val="100"/>
        <c:noMultiLvlLbl val="0"/>
      </c:catAx>
      <c:valAx>
        <c:axId val="336426736"/>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426344"/>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775"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 SALES REVENUE GROWTH</a:t>
            </a:r>
          </a:p>
        </c:rich>
      </c:tx>
      <c:overlay val="0"/>
    </c:title>
    <c:autoTitleDeleted val="0"/>
    <c:plotArea>
      <c:layout/>
      <c:barChart>
        <c:barDir val="col"/>
        <c:grouping val="clustered"/>
        <c:varyColors val="0"/>
        <c:ser>
          <c:idx val="0"/>
          <c:order val="0"/>
          <c:tx>
            <c:strRef>
              <c:f>'Financial Scoreboard'!$B$35</c:f>
              <c:strCache>
                <c:ptCount val="1"/>
                <c:pt idx="0">
                  <c:v>Sales Revenue Growth</c:v>
                </c:pt>
              </c:strCache>
            </c:strRef>
          </c:tx>
          <c:invertIfNegative val="0"/>
          <c:cat>
            <c:strRef>
              <c:f>'Financial Scoreboard'!$E$9:$K$9</c:f>
              <c:strCache>
                <c:ptCount val="7"/>
                <c:pt idx="0">
                  <c:v> </c:v>
                </c:pt>
                <c:pt idx="1">
                  <c:v> </c:v>
                </c:pt>
                <c:pt idx="2">
                  <c:v> </c:v>
                </c:pt>
                <c:pt idx="3">
                  <c:v> </c:v>
                </c:pt>
                <c:pt idx="4">
                  <c:v>SAGE (12 months)</c:v>
                </c:pt>
                <c:pt idx="5">
                  <c:v>SAGE (5 years)</c:v>
                </c:pt>
                <c:pt idx="6">
                  <c:v>Other Data</c:v>
                </c:pt>
              </c:strCache>
            </c:strRef>
          </c:cat>
          <c:val>
            <c:numRef>
              <c:f>'Financial Scoreboard'!$E$35:$K$35</c:f>
              <c:numCache>
                <c:formatCode>0.0%</c:formatCode>
                <c:ptCount val="7"/>
                <c:pt idx="0">
                  <c:v>0</c:v>
                </c:pt>
                <c:pt idx="1">
                  <c:v>0</c:v>
                </c:pt>
                <c:pt idx="2">
                  <c:v>0</c:v>
                </c:pt>
                <c:pt idx="3">
                  <c:v>0</c:v>
                </c:pt>
              </c:numCache>
            </c:numRef>
          </c:val>
          <c:extLst>
            <c:ext xmlns:c16="http://schemas.microsoft.com/office/drawing/2014/chart" uri="{C3380CC4-5D6E-409C-BE32-E72D297353CC}">
              <c16:uniqueId val="{00000000-C573-4803-B9E8-2D5258F55E55}"/>
            </c:ext>
          </c:extLst>
        </c:ser>
        <c:dLbls>
          <c:showLegendKey val="0"/>
          <c:showVal val="0"/>
          <c:showCatName val="0"/>
          <c:showSerName val="0"/>
          <c:showPercent val="0"/>
          <c:showBubbleSize val="0"/>
        </c:dLbls>
        <c:gapWidth val="75"/>
        <c:overlap val="-25"/>
        <c:axId val="336386064"/>
        <c:axId val="336386456"/>
      </c:barChart>
      <c:catAx>
        <c:axId val="33638606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386456"/>
        <c:crosses val="autoZero"/>
        <c:auto val="1"/>
        <c:lblAlgn val="ctr"/>
        <c:lblOffset val="100"/>
        <c:noMultiLvlLbl val="0"/>
      </c:catAx>
      <c:valAx>
        <c:axId val="336386456"/>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386064"/>
        <c:crosses val="autoZero"/>
        <c:crossBetween val="between"/>
      </c:valAx>
    </c:plotArea>
    <c:legend>
      <c:legendPos val="b"/>
      <c:overlay val="0"/>
      <c:txPr>
        <a:bodyPr/>
        <a:lstStyle/>
        <a:p>
          <a:pPr>
            <a:defRPr sz="775"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PROFIT PER EMPLOYEE</a:t>
            </a:r>
          </a:p>
        </c:rich>
      </c:tx>
      <c:overlay val="0"/>
      <c:spPr>
        <a:noFill/>
        <a:ln>
          <a:noFill/>
        </a:ln>
        <a:effectLst/>
      </c:spPr>
      <c:txPr>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title>
    <c:autoTitleDeleted val="0"/>
    <c:plotArea>
      <c:layout>
        <c:manualLayout>
          <c:layoutTarget val="inner"/>
          <c:xMode val="edge"/>
          <c:yMode val="edge"/>
          <c:x val="9.8624630985454292E-2"/>
          <c:y val="0.17782274119759797"/>
          <c:w val="0.88578082710421435"/>
          <c:h val="0.63469767517450415"/>
        </c:manualLayout>
      </c:layout>
      <c:barChart>
        <c:barDir val="col"/>
        <c:grouping val="clustered"/>
        <c:varyColors val="0"/>
        <c:ser>
          <c:idx val="0"/>
          <c:order val="0"/>
          <c:tx>
            <c:strRef>
              <c:f>'Financial Scoreboard'!$B$38</c:f>
              <c:strCache>
                <c:ptCount val="1"/>
                <c:pt idx="0">
                  <c:v>PBT per Employee</c:v>
                </c:pt>
              </c:strCache>
            </c:strRef>
          </c:tx>
          <c:spPr>
            <a:solidFill>
              <a:schemeClr val="accent2"/>
            </a:solidFill>
            <a:ln>
              <a:noFill/>
            </a:ln>
            <a:effectLst/>
          </c:spPr>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Scoreboard'!$D$38:$K$38</c:f>
              <c:numCache>
                <c:formatCode>"$"#,##0</c:formatCode>
                <c:ptCount val="8"/>
                <c:pt idx="0">
                  <c:v>0</c:v>
                </c:pt>
                <c:pt idx="1">
                  <c:v>0</c:v>
                </c:pt>
                <c:pt idx="2">
                  <c:v>0</c:v>
                </c:pt>
                <c:pt idx="3">
                  <c:v>0</c:v>
                </c:pt>
                <c:pt idx="4">
                  <c:v>0</c:v>
                </c:pt>
              </c:numCache>
            </c:numRef>
          </c:val>
          <c:extLst>
            <c:ext xmlns:c16="http://schemas.microsoft.com/office/drawing/2014/chart" uri="{C3380CC4-5D6E-409C-BE32-E72D297353CC}">
              <c16:uniqueId val="{00000000-5B0A-4598-9479-3E547CA83BB1}"/>
            </c:ext>
          </c:extLst>
        </c:ser>
        <c:dLbls>
          <c:showLegendKey val="0"/>
          <c:showVal val="0"/>
          <c:showCatName val="0"/>
          <c:showSerName val="0"/>
          <c:showPercent val="0"/>
          <c:showBubbleSize val="0"/>
        </c:dLbls>
        <c:gapWidth val="75"/>
        <c:overlap val="-25"/>
        <c:axId val="336387240"/>
        <c:axId val="337780120"/>
        <c:extLst/>
      </c:barChart>
      <c:catAx>
        <c:axId val="336387240"/>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780120"/>
        <c:crosses val="autoZero"/>
        <c:auto val="1"/>
        <c:lblAlgn val="ctr"/>
        <c:lblOffset val="100"/>
        <c:noMultiLvlLbl val="0"/>
      </c:catAx>
      <c:valAx>
        <c:axId val="33778012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quot;$&quot;#,##0"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387240"/>
        <c:crosses val="autoZero"/>
        <c:crossBetween val="between"/>
      </c:valAx>
      <c:spPr>
        <a:solidFill>
          <a:schemeClr val="bg1"/>
        </a:solidFill>
        <a:ln>
          <a:noFill/>
        </a:ln>
        <a:effectLst/>
      </c:spPr>
    </c:plotArea>
    <c:legend>
      <c:legendPos val="b"/>
      <c:layout>
        <c:manualLayout>
          <c:xMode val="edge"/>
          <c:yMode val="edge"/>
          <c:x val="0.33232234859531445"/>
          <c:y val="0.89942094699462882"/>
          <c:w val="0.31976076089903965"/>
          <c:h val="6.3427350218993525E-2"/>
        </c:manualLayout>
      </c:layout>
      <c:overlay val="0"/>
      <c:spPr>
        <a:noFill/>
        <a:ln>
          <a:noFill/>
        </a:ln>
        <a:effectLst/>
      </c:spPr>
      <c:txPr>
        <a:bodyPr rot="0" spcFirstLastPara="1" vertOverflow="ellipsis" vert="horz" wrap="square" anchor="ctr" anchorCtr="1"/>
        <a:lstStyle/>
        <a:p>
          <a:pPr>
            <a:defRPr sz="775"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REVENUE</a:t>
            </a:r>
            <a:r>
              <a:rPr lang="en-US" sz="1600" baseline="0">
                <a:latin typeface="Segoe UI" panose="020B0502040204020203" pitchFamily="34" charset="0"/>
                <a:ea typeface="Segoe UI" panose="020B0502040204020203" pitchFamily="34" charset="0"/>
                <a:cs typeface="Segoe UI" panose="020B0502040204020203" pitchFamily="34" charset="0"/>
              </a:rPr>
              <a:t> PER EMPLOYEE</a:t>
            </a:r>
            <a:endParaRPr lang="en-US" sz="1600">
              <a:latin typeface="Segoe UI" panose="020B0502040204020203" pitchFamily="34" charset="0"/>
              <a:ea typeface="Segoe UI" panose="020B0502040204020203" pitchFamily="34" charset="0"/>
              <a:cs typeface="Segoe UI" panose="020B0502040204020203" pitchFamily="34" charset="0"/>
            </a:endParaRPr>
          </a:p>
        </c:rich>
      </c:tx>
      <c:overlay val="0"/>
      <c:spPr>
        <a:noFill/>
        <a:ln>
          <a:noFill/>
        </a:ln>
        <a:effectLst/>
      </c:spPr>
      <c:txPr>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title>
    <c:autoTitleDeleted val="0"/>
    <c:plotArea>
      <c:layout>
        <c:manualLayout>
          <c:layoutTarget val="inner"/>
          <c:xMode val="edge"/>
          <c:yMode val="edge"/>
          <c:x val="9.8624630985454292E-2"/>
          <c:y val="0.17782274119759797"/>
          <c:w val="0.88578082710421435"/>
          <c:h val="0.63469767517450415"/>
        </c:manualLayout>
      </c:layout>
      <c:barChart>
        <c:barDir val="col"/>
        <c:grouping val="clustered"/>
        <c:varyColors val="0"/>
        <c:ser>
          <c:idx val="0"/>
          <c:order val="0"/>
          <c:tx>
            <c:strRef>
              <c:f>'Financial Scoreboard'!$B$37</c:f>
              <c:strCache>
                <c:ptCount val="1"/>
                <c:pt idx="0">
                  <c:v>Revenue per Employee</c:v>
                </c:pt>
              </c:strCache>
            </c:strRef>
          </c:tx>
          <c:spPr>
            <a:solidFill>
              <a:schemeClr val="accent3"/>
            </a:solidFill>
            <a:ln>
              <a:noFill/>
            </a:ln>
            <a:effectLst/>
          </c:spPr>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Scoreboard'!$D$37:$K$37</c:f>
              <c:numCache>
                <c:formatCode>"$"#,##0</c:formatCode>
                <c:ptCount val="8"/>
                <c:pt idx="0">
                  <c:v>0</c:v>
                </c:pt>
                <c:pt idx="1">
                  <c:v>0</c:v>
                </c:pt>
                <c:pt idx="2">
                  <c:v>0</c:v>
                </c:pt>
                <c:pt idx="3">
                  <c:v>0</c:v>
                </c:pt>
                <c:pt idx="4">
                  <c:v>0</c:v>
                </c:pt>
              </c:numCache>
            </c:numRef>
          </c:val>
          <c:extLst>
            <c:ext xmlns:c16="http://schemas.microsoft.com/office/drawing/2014/chart" uri="{C3380CC4-5D6E-409C-BE32-E72D297353CC}">
              <c16:uniqueId val="{00000000-5EBC-4ACE-9E4C-05EB02FDBB97}"/>
            </c:ext>
          </c:extLst>
        </c:ser>
        <c:dLbls>
          <c:showLegendKey val="0"/>
          <c:showVal val="0"/>
          <c:showCatName val="0"/>
          <c:showSerName val="0"/>
          <c:showPercent val="0"/>
          <c:showBubbleSize val="0"/>
        </c:dLbls>
        <c:gapWidth val="75"/>
        <c:overlap val="-25"/>
        <c:axId val="337781296"/>
        <c:axId val="337781688"/>
        <c:extLst/>
      </c:barChart>
      <c:catAx>
        <c:axId val="337781296"/>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781688"/>
        <c:crosses val="autoZero"/>
        <c:auto val="1"/>
        <c:lblAlgn val="ctr"/>
        <c:lblOffset val="100"/>
        <c:noMultiLvlLbl val="0"/>
      </c:catAx>
      <c:valAx>
        <c:axId val="33778168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quot;$&quot;#,##0"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781296"/>
        <c:crosses val="autoZero"/>
        <c:crossBetween val="between"/>
      </c:valAx>
      <c:spPr>
        <a:solidFill>
          <a:schemeClr val="bg1"/>
        </a:solidFill>
        <a:ln>
          <a:noFill/>
        </a:ln>
        <a:effectLst/>
      </c:spPr>
    </c:plotArea>
    <c:legend>
      <c:legendPos val="b"/>
      <c:layout>
        <c:manualLayout>
          <c:xMode val="edge"/>
          <c:yMode val="edge"/>
          <c:x val="0.33232234859531445"/>
          <c:y val="0.89942094699462882"/>
          <c:w val="0.31976076089903965"/>
          <c:h val="6.3427350218993525E-2"/>
        </c:manualLayout>
      </c:layout>
      <c:overlay val="0"/>
      <c:spPr>
        <a:noFill/>
        <a:ln>
          <a:noFill/>
        </a:ln>
        <a:effectLst/>
      </c:spPr>
      <c:txPr>
        <a:bodyPr rot="0" spcFirstLastPara="1" vertOverflow="ellipsis" vert="horz" wrap="square" anchor="ctr" anchorCtr="1"/>
        <a:lstStyle/>
        <a:p>
          <a:pPr>
            <a:defRPr sz="775"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PROFIT MARGIN</a:t>
            </a:r>
          </a:p>
        </c:rich>
      </c:tx>
      <c:overlay val="0"/>
      <c:spPr>
        <a:noFill/>
        <a:ln>
          <a:noFill/>
        </a:ln>
        <a:effectLst/>
      </c:spPr>
      <c:txPr>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title>
    <c:autoTitleDeleted val="0"/>
    <c:plotArea>
      <c:layout>
        <c:manualLayout>
          <c:layoutTarget val="inner"/>
          <c:xMode val="edge"/>
          <c:yMode val="edge"/>
          <c:x val="0.10690516047698762"/>
          <c:y val="0.1756538376628155"/>
          <c:w val="0.86968276603219874"/>
          <c:h val="0.69036197578106473"/>
        </c:manualLayout>
      </c:layout>
      <c:barChart>
        <c:barDir val="col"/>
        <c:grouping val="clustered"/>
        <c:varyColors val="0"/>
        <c:ser>
          <c:idx val="3"/>
          <c:order val="0"/>
          <c:tx>
            <c:strRef>
              <c:f>'Financial Scoreboard'!$B$15</c:f>
              <c:strCache>
                <c:ptCount val="1"/>
                <c:pt idx="0">
                  <c:v>Profit Before Tax  Margin %</c:v>
                </c:pt>
              </c:strCache>
            </c:strRef>
          </c:tx>
          <c:spPr>
            <a:solidFill>
              <a:schemeClr val="accent1">
                <a:lumMod val="60000"/>
              </a:schemeClr>
            </a:solidFill>
            <a:ln>
              <a:noFill/>
            </a:ln>
            <a:effectLst/>
          </c:spPr>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Scoreboard'!$D$15:$K$15</c:f>
              <c:numCache>
                <c:formatCode>0.0%</c:formatCode>
                <c:ptCount val="8"/>
                <c:pt idx="0">
                  <c:v>0</c:v>
                </c:pt>
                <c:pt idx="1">
                  <c:v>0</c:v>
                </c:pt>
                <c:pt idx="2">
                  <c:v>0</c:v>
                </c:pt>
                <c:pt idx="3">
                  <c:v>0</c:v>
                </c:pt>
                <c:pt idx="4">
                  <c:v>0</c:v>
                </c:pt>
              </c:numCache>
            </c:numRef>
          </c:val>
          <c:extLst>
            <c:ext xmlns:c16="http://schemas.microsoft.com/office/drawing/2014/chart" uri="{C3380CC4-5D6E-409C-BE32-E72D297353CC}">
              <c16:uniqueId val="{00000000-E664-44E5-8E16-DC9C0234EDD8}"/>
            </c:ext>
          </c:extLst>
        </c:ser>
        <c:dLbls>
          <c:showLegendKey val="0"/>
          <c:showVal val="0"/>
          <c:showCatName val="0"/>
          <c:showSerName val="0"/>
          <c:showPercent val="0"/>
          <c:showBubbleSize val="0"/>
        </c:dLbls>
        <c:gapWidth val="75"/>
        <c:overlap val="-25"/>
        <c:axId val="335793000"/>
        <c:axId val="335793392"/>
      </c:barChart>
      <c:catAx>
        <c:axId val="335793000"/>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5793392"/>
        <c:crosses val="autoZero"/>
        <c:auto val="1"/>
        <c:lblAlgn val="ctr"/>
        <c:lblOffset val="100"/>
        <c:noMultiLvlLbl val="0"/>
      </c:catAx>
      <c:valAx>
        <c:axId val="33579339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5793000"/>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775"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sz="1600">
                <a:latin typeface="Segoe UI" panose="020B0502040204020203" pitchFamily="34" charset="0"/>
                <a:ea typeface="Segoe UI" panose="020B0502040204020203" pitchFamily="34" charset="0"/>
                <a:cs typeface="Segoe UI" panose="020B0502040204020203" pitchFamily="34" charset="0"/>
              </a:rPr>
              <a:t>CURRENT</a:t>
            </a:r>
            <a:r>
              <a:rPr lang="en-US" sz="1600" baseline="0">
                <a:latin typeface="Segoe UI" panose="020B0502040204020203" pitchFamily="34" charset="0"/>
                <a:ea typeface="Segoe UI" panose="020B0502040204020203" pitchFamily="34" charset="0"/>
                <a:cs typeface="Segoe UI" panose="020B0502040204020203" pitchFamily="34" charset="0"/>
              </a:rPr>
              <a:t> RATIO</a:t>
            </a:r>
            <a:endParaRPr lang="en-US" sz="1600">
              <a:latin typeface="Segoe UI" panose="020B0502040204020203" pitchFamily="34" charset="0"/>
              <a:ea typeface="Segoe UI" panose="020B0502040204020203" pitchFamily="34" charset="0"/>
              <a:cs typeface="Segoe UI" panose="020B0502040204020203" pitchFamily="34" charset="0"/>
            </a:endParaRPr>
          </a:p>
        </c:rich>
      </c:tx>
      <c:overlay val="0"/>
    </c:title>
    <c:autoTitleDeleted val="0"/>
    <c:plotArea>
      <c:layout/>
      <c:barChart>
        <c:barDir val="col"/>
        <c:grouping val="clustered"/>
        <c:varyColors val="0"/>
        <c:ser>
          <c:idx val="0"/>
          <c:order val="0"/>
          <c:tx>
            <c:strRef>
              <c:f>'Financial Scoreboard'!$B$41</c:f>
              <c:strCache>
                <c:ptCount val="1"/>
                <c:pt idx="0">
                  <c:v>Current Ratio</c:v>
                </c:pt>
              </c:strCache>
            </c:strRef>
          </c:tx>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Scoreboard'!$D$41:$K$41</c:f>
              <c:numCache>
                <c:formatCode>0.00</c:formatCode>
                <c:ptCount val="8"/>
                <c:pt idx="0">
                  <c:v>0</c:v>
                </c:pt>
                <c:pt idx="1">
                  <c:v>0</c:v>
                </c:pt>
                <c:pt idx="2">
                  <c:v>0</c:v>
                </c:pt>
                <c:pt idx="3">
                  <c:v>0</c:v>
                </c:pt>
                <c:pt idx="4">
                  <c:v>0</c:v>
                </c:pt>
              </c:numCache>
            </c:numRef>
          </c:val>
          <c:extLst>
            <c:ext xmlns:c16="http://schemas.microsoft.com/office/drawing/2014/chart" uri="{C3380CC4-5D6E-409C-BE32-E72D297353CC}">
              <c16:uniqueId val="{00000000-C615-4ED8-8B09-3777D1917365}"/>
            </c:ext>
          </c:extLst>
        </c:ser>
        <c:dLbls>
          <c:showLegendKey val="0"/>
          <c:showVal val="0"/>
          <c:showCatName val="0"/>
          <c:showSerName val="0"/>
          <c:showPercent val="0"/>
          <c:showBubbleSize val="0"/>
        </c:dLbls>
        <c:gapWidth val="75"/>
        <c:overlap val="-25"/>
        <c:axId val="337867152"/>
        <c:axId val="337867544"/>
        <c:extLst/>
      </c:barChart>
      <c:catAx>
        <c:axId val="33786715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867544"/>
        <c:crosses val="autoZero"/>
        <c:auto val="1"/>
        <c:lblAlgn val="ctr"/>
        <c:lblOffset val="100"/>
        <c:noMultiLvlLbl val="0"/>
      </c:catAx>
      <c:valAx>
        <c:axId val="337867544"/>
        <c:scaling>
          <c:orientation val="minMax"/>
        </c:scaling>
        <c:delete val="0"/>
        <c:axPos val="l"/>
        <c:majorGridlines/>
        <c:numFmt formatCode="0.00" sourceLinked="1"/>
        <c:majorTickMark val="none"/>
        <c:minorTickMark val="none"/>
        <c:tickLblPos val="nextTo"/>
        <c:spPr>
          <a:ln w="9525">
            <a:noFill/>
          </a:ln>
        </c:spPr>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867152"/>
        <c:crosses val="autoZero"/>
        <c:crossBetween val="between"/>
      </c:valAx>
    </c:plotArea>
    <c:legend>
      <c:legendPos val="b"/>
      <c:overlay val="0"/>
      <c:txPr>
        <a:bodyPr/>
        <a:lstStyle/>
        <a:p>
          <a:pPr>
            <a:defRPr sz="775"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QUICK RATIO</a:t>
            </a:r>
          </a:p>
        </c:rich>
      </c:tx>
      <c:overlay val="0"/>
      <c:spPr>
        <a:noFill/>
        <a:ln>
          <a:noFill/>
        </a:ln>
        <a:effectLst/>
      </c:spPr>
      <c:txPr>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title>
    <c:autoTitleDeleted val="0"/>
    <c:plotArea>
      <c:layout>
        <c:manualLayout>
          <c:layoutTarget val="inner"/>
          <c:xMode val="edge"/>
          <c:yMode val="edge"/>
          <c:x val="8.5964322952781586E-2"/>
          <c:y val="0.1872380438426505"/>
          <c:w val="0.8853337853316281"/>
          <c:h val="0.63242164822855085"/>
        </c:manualLayout>
      </c:layout>
      <c:barChart>
        <c:barDir val="col"/>
        <c:grouping val="clustered"/>
        <c:varyColors val="0"/>
        <c:ser>
          <c:idx val="0"/>
          <c:order val="0"/>
          <c:tx>
            <c:strRef>
              <c:f>'Financial Scoreboard'!$B$42</c:f>
              <c:strCache>
                <c:ptCount val="1"/>
                <c:pt idx="0">
                  <c:v>Quick Ratio</c:v>
                </c:pt>
              </c:strCache>
            </c:strRef>
          </c:tx>
          <c:spPr>
            <a:solidFill>
              <a:schemeClr val="accent4"/>
            </a:solidFill>
            <a:ln>
              <a:noFill/>
            </a:ln>
            <a:effectLst/>
          </c:spPr>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Scoreboard'!$D$42:$K$42</c:f>
              <c:numCache>
                <c:formatCode>0.00</c:formatCode>
                <c:ptCount val="8"/>
                <c:pt idx="0">
                  <c:v>0</c:v>
                </c:pt>
                <c:pt idx="1">
                  <c:v>0</c:v>
                </c:pt>
                <c:pt idx="2">
                  <c:v>0</c:v>
                </c:pt>
                <c:pt idx="3">
                  <c:v>0</c:v>
                </c:pt>
                <c:pt idx="4">
                  <c:v>0</c:v>
                </c:pt>
              </c:numCache>
            </c:numRef>
          </c:val>
          <c:extLst>
            <c:ext xmlns:c16="http://schemas.microsoft.com/office/drawing/2014/chart" uri="{C3380CC4-5D6E-409C-BE32-E72D297353CC}">
              <c16:uniqueId val="{00000000-41F1-43D2-8897-EE73C44950EA}"/>
            </c:ext>
          </c:extLst>
        </c:ser>
        <c:dLbls>
          <c:showLegendKey val="0"/>
          <c:showVal val="0"/>
          <c:showCatName val="0"/>
          <c:showSerName val="0"/>
          <c:showPercent val="0"/>
          <c:showBubbleSize val="0"/>
        </c:dLbls>
        <c:gapWidth val="75"/>
        <c:overlap val="-25"/>
        <c:axId val="337868328"/>
        <c:axId val="337868720"/>
        <c:extLst/>
      </c:barChart>
      <c:catAx>
        <c:axId val="337868328"/>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868720"/>
        <c:crosses val="autoZero"/>
        <c:auto val="1"/>
        <c:lblAlgn val="ctr"/>
        <c:lblOffset val="100"/>
        <c:noMultiLvlLbl val="0"/>
      </c:catAx>
      <c:valAx>
        <c:axId val="33786872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868328"/>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775"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DEBT</a:t>
            </a:r>
            <a:r>
              <a:rPr lang="en-US" sz="1600" baseline="0">
                <a:latin typeface="Segoe UI" panose="020B0502040204020203" pitchFamily="34" charset="0"/>
                <a:ea typeface="Segoe UI" panose="020B0502040204020203" pitchFamily="34" charset="0"/>
                <a:cs typeface="Segoe UI" panose="020B0502040204020203" pitchFamily="34" charset="0"/>
              </a:rPr>
              <a:t> TO EQUITY RATIO</a:t>
            </a:r>
            <a:endParaRPr lang="en-US" sz="1600">
              <a:latin typeface="Segoe UI" panose="020B0502040204020203" pitchFamily="34" charset="0"/>
              <a:ea typeface="Segoe UI" panose="020B0502040204020203" pitchFamily="34" charset="0"/>
              <a:cs typeface="Segoe UI" panose="020B0502040204020203" pitchFamily="34" charset="0"/>
            </a:endParaRPr>
          </a:p>
        </c:rich>
      </c:tx>
      <c:overlay val="0"/>
    </c:title>
    <c:autoTitleDeleted val="0"/>
    <c:plotArea>
      <c:layout/>
      <c:barChart>
        <c:barDir val="col"/>
        <c:grouping val="clustered"/>
        <c:varyColors val="0"/>
        <c:ser>
          <c:idx val="0"/>
          <c:order val="0"/>
          <c:tx>
            <c:strRef>
              <c:f>'Financial Scoreboard'!$B$43</c:f>
              <c:strCache>
                <c:ptCount val="1"/>
                <c:pt idx="0">
                  <c:v>Total Debt To Equity Ratio</c:v>
                </c:pt>
              </c:strCache>
            </c:strRef>
          </c:tx>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Scoreboard'!$D$43:$K$43</c:f>
              <c:numCache>
                <c:formatCode>0.00</c:formatCode>
                <c:ptCount val="8"/>
                <c:pt idx="0">
                  <c:v>0</c:v>
                </c:pt>
                <c:pt idx="1">
                  <c:v>0</c:v>
                </c:pt>
                <c:pt idx="2">
                  <c:v>0</c:v>
                </c:pt>
                <c:pt idx="3">
                  <c:v>0</c:v>
                </c:pt>
                <c:pt idx="4">
                  <c:v>0</c:v>
                </c:pt>
              </c:numCache>
            </c:numRef>
          </c:val>
          <c:extLst>
            <c:ext xmlns:c16="http://schemas.microsoft.com/office/drawing/2014/chart" uri="{C3380CC4-5D6E-409C-BE32-E72D297353CC}">
              <c16:uniqueId val="{00000000-E5A4-4E53-82AC-F469CDAC85F1}"/>
            </c:ext>
          </c:extLst>
        </c:ser>
        <c:dLbls>
          <c:showLegendKey val="0"/>
          <c:showVal val="0"/>
          <c:showCatName val="0"/>
          <c:showSerName val="0"/>
          <c:showPercent val="0"/>
          <c:showBubbleSize val="0"/>
        </c:dLbls>
        <c:gapWidth val="75"/>
        <c:overlap val="-25"/>
        <c:axId val="337994048"/>
        <c:axId val="337994440"/>
        <c:extLst/>
      </c:barChart>
      <c:catAx>
        <c:axId val="33799404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994440"/>
        <c:crosses val="autoZero"/>
        <c:auto val="1"/>
        <c:lblAlgn val="ctr"/>
        <c:lblOffset val="100"/>
        <c:noMultiLvlLbl val="0"/>
      </c:catAx>
      <c:valAx>
        <c:axId val="337994440"/>
        <c:scaling>
          <c:orientation val="minMax"/>
        </c:scaling>
        <c:delete val="0"/>
        <c:axPos val="l"/>
        <c:majorGridlines/>
        <c:numFmt formatCode="0.00" sourceLinked="1"/>
        <c:majorTickMark val="none"/>
        <c:minorTickMark val="none"/>
        <c:tickLblPos val="nextTo"/>
        <c:spPr>
          <a:ln w="9525">
            <a:noFill/>
          </a:ln>
        </c:spPr>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7994048"/>
        <c:crosses val="autoZero"/>
        <c:crossBetween val="between"/>
      </c:valAx>
    </c:plotArea>
    <c:legend>
      <c:legendPos val="b"/>
      <c:overlay val="0"/>
      <c:txPr>
        <a:bodyPr/>
        <a:lstStyle/>
        <a:p>
          <a:pPr>
            <a:defRPr sz="775"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sz="1600">
                <a:latin typeface="Segoe UI" panose="020B0502040204020203" pitchFamily="34" charset="0"/>
                <a:ea typeface="Segoe UI" panose="020B0502040204020203" pitchFamily="34" charset="0"/>
                <a:cs typeface="Segoe UI" panose="020B0502040204020203" pitchFamily="34" charset="0"/>
              </a:rPr>
              <a:t>CONTRIBUTION MARGIN</a:t>
            </a:r>
          </a:p>
        </c:rich>
      </c:tx>
      <c:overlay val="0"/>
    </c:title>
    <c:autoTitleDeleted val="0"/>
    <c:plotArea>
      <c:layout/>
      <c:barChart>
        <c:barDir val="col"/>
        <c:grouping val="clustered"/>
        <c:varyColors val="0"/>
        <c:ser>
          <c:idx val="2"/>
          <c:order val="0"/>
          <c:tx>
            <c:strRef>
              <c:f>'Financial Scoreboard'!$B$12</c:f>
              <c:strCache>
                <c:ptCount val="1"/>
                <c:pt idx="0">
                  <c:v>Contribution Margin %</c:v>
                </c:pt>
              </c:strCache>
            </c:strRef>
          </c:tx>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Scoreboard'!$D$12:$K$12</c:f>
              <c:numCache>
                <c:formatCode>0.0%</c:formatCode>
                <c:ptCount val="8"/>
                <c:pt idx="0">
                  <c:v>0</c:v>
                </c:pt>
                <c:pt idx="1">
                  <c:v>0</c:v>
                </c:pt>
                <c:pt idx="2">
                  <c:v>0</c:v>
                </c:pt>
                <c:pt idx="3">
                  <c:v>0</c:v>
                </c:pt>
                <c:pt idx="4">
                  <c:v>0</c:v>
                </c:pt>
              </c:numCache>
            </c:numRef>
          </c:val>
          <c:extLst>
            <c:ext xmlns:c16="http://schemas.microsoft.com/office/drawing/2014/chart" uri="{C3380CC4-5D6E-409C-BE32-E72D297353CC}">
              <c16:uniqueId val="{00000000-EBBF-4B53-9E96-A4B6B4591ABD}"/>
            </c:ext>
          </c:extLst>
        </c:ser>
        <c:dLbls>
          <c:showLegendKey val="0"/>
          <c:showVal val="0"/>
          <c:showCatName val="0"/>
          <c:showSerName val="0"/>
          <c:showPercent val="0"/>
          <c:showBubbleSize val="0"/>
        </c:dLbls>
        <c:gapWidth val="75"/>
        <c:overlap val="-25"/>
        <c:axId val="335794176"/>
        <c:axId val="335993208"/>
      </c:barChart>
      <c:catAx>
        <c:axId val="33579417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5993208"/>
        <c:crosses val="autoZero"/>
        <c:auto val="1"/>
        <c:lblAlgn val="ctr"/>
        <c:lblOffset val="100"/>
        <c:noMultiLvlLbl val="0"/>
      </c:catAx>
      <c:valAx>
        <c:axId val="335993208"/>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5794176"/>
        <c:crosses val="autoZero"/>
        <c:crossBetween val="between"/>
      </c:valAx>
    </c:plotArea>
    <c:legend>
      <c:legendPos val="b"/>
      <c:overlay val="0"/>
      <c:txPr>
        <a:bodyPr/>
        <a:lstStyle/>
        <a:p>
          <a:pPr>
            <a:defRPr sz="775"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OPERATING</a:t>
            </a:r>
            <a:r>
              <a:rPr lang="en-US" sz="1600" baseline="0">
                <a:latin typeface="Segoe UI" panose="020B0502040204020203" pitchFamily="34" charset="0"/>
                <a:ea typeface="Segoe UI" panose="020B0502040204020203" pitchFamily="34" charset="0"/>
                <a:cs typeface="Segoe UI" panose="020B0502040204020203" pitchFamily="34" charset="0"/>
              </a:rPr>
              <a:t> </a:t>
            </a:r>
            <a:r>
              <a:rPr lang="en-US" sz="1600">
                <a:latin typeface="Segoe UI" panose="020B0502040204020203" pitchFamily="34" charset="0"/>
                <a:ea typeface="Segoe UI" panose="020B0502040204020203" pitchFamily="34" charset="0"/>
                <a:cs typeface="Segoe UI" panose="020B0502040204020203" pitchFamily="34" charset="0"/>
              </a:rPr>
              <a:t>MARGIN</a:t>
            </a:r>
          </a:p>
        </c:rich>
      </c:tx>
      <c:overlay val="0"/>
    </c:title>
    <c:autoTitleDeleted val="0"/>
    <c:plotArea>
      <c:layout>
        <c:manualLayout>
          <c:layoutTarget val="inner"/>
          <c:xMode val="edge"/>
          <c:yMode val="edge"/>
          <c:x val="8.8322483311633296E-2"/>
          <c:y val="0.1706232982559423"/>
          <c:w val="0.86968276603219874"/>
          <c:h val="0.69036197578106473"/>
        </c:manualLayout>
      </c:layout>
      <c:barChart>
        <c:barDir val="col"/>
        <c:grouping val="clustered"/>
        <c:varyColors val="0"/>
        <c:ser>
          <c:idx val="3"/>
          <c:order val="0"/>
          <c:tx>
            <c:strRef>
              <c:f>'Financial Scoreboard'!$B$13</c:f>
              <c:strCache>
                <c:ptCount val="1"/>
                <c:pt idx="0">
                  <c:v>Operating Margin %</c:v>
                </c:pt>
              </c:strCache>
            </c:strRef>
          </c:tx>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Scoreboard'!$D$13:$K$13</c:f>
              <c:numCache>
                <c:formatCode>0.0%</c:formatCode>
                <c:ptCount val="8"/>
                <c:pt idx="0">
                  <c:v>0</c:v>
                </c:pt>
                <c:pt idx="1">
                  <c:v>0</c:v>
                </c:pt>
                <c:pt idx="2">
                  <c:v>0</c:v>
                </c:pt>
                <c:pt idx="3">
                  <c:v>0</c:v>
                </c:pt>
                <c:pt idx="4">
                  <c:v>0</c:v>
                </c:pt>
              </c:numCache>
            </c:numRef>
          </c:val>
          <c:extLst>
            <c:ext xmlns:c16="http://schemas.microsoft.com/office/drawing/2014/chart" uri="{C3380CC4-5D6E-409C-BE32-E72D297353CC}">
              <c16:uniqueId val="{00000000-E96B-4EEA-8186-070DA6FAB65A}"/>
            </c:ext>
          </c:extLst>
        </c:ser>
        <c:dLbls>
          <c:showLegendKey val="0"/>
          <c:showVal val="0"/>
          <c:showCatName val="0"/>
          <c:showSerName val="0"/>
          <c:showPercent val="0"/>
          <c:showBubbleSize val="0"/>
        </c:dLbls>
        <c:gapWidth val="75"/>
        <c:overlap val="-25"/>
        <c:axId val="335993992"/>
        <c:axId val="335994384"/>
        <c:extLst/>
      </c:barChart>
      <c:catAx>
        <c:axId val="3359939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5994384"/>
        <c:crosses val="autoZero"/>
        <c:auto val="1"/>
        <c:lblAlgn val="ctr"/>
        <c:lblOffset val="100"/>
        <c:noMultiLvlLbl val="0"/>
      </c:catAx>
      <c:valAx>
        <c:axId val="335994384"/>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5993992"/>
        <c:crosses val="autoZero"/>
        <c:crossBetween val="between"/>
      </c:valAx>
    </c:plotArea>
    <c:legend>
      <c:legendPos val="b"/>
      <c:legendEntry>
        <c:idx val="0"/>
        <c:txPr>
          <a:bodyPr/>
          <a:lstStyle/>
          <a:p>
            <a:pPr>
              <a:defRPr sz="775"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Entry>
      <c:overlay val="0"/>
      <c:txPr>
        <a:bodyPr/>
        <a:lstStyle/>
        <a:p>
          <a:pPr>
            <a:defRPr sz="775"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EBITDA</a:t>
            </a:r>
          </a:p>
        </c:rich>
      </c:tx>
      <c:overlay val="0"/>
      <c:spPr>
        <a:noFill/>
        <a:ln>
          <a:noFill/>
        </a:ln>
        <a:effectLst/>
      </c:spPr>
      <c:txPr>
        <a:bodyPr rot="0" spcFirstLastPara="1" vertOverflow="ellipsis" vert="horz" wrap="square" anchor="ctr" anchorCtr="1"/>
        <a:lstStyle/>
        <a:p>
          <a:pPr>
            <a:defRPr sz="1600" b="1"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title>
    <c:autoTitleDeleted val="0"/>
    <c:plotArea>
      <c:layout>
        <c:manualLayout>
          <c:layoutTarget val="inner"/>
          <c:xMode val="edge"/>
          <c:yMode val="edge"/>
          <c:x val="9.7503860561119177E-2"/>
          <c:y val="0.17423419898599632"/>
          <c:w val="0.8662501847463242"/>
          <c:h val="0.63356319590485977"/>
        </c:manualLayout>
      </c:layout>
      <c:barChart>
        <c:barDir val="col"/>
        <c:grouping val="clustered"/>
        <c:varyColors val="0"/>
        <c:ser>
          <c:idx val="0"/>
          <c:order val="0"/>
          <c:tx>
            <c:strRef>
              <c:f>'Financial Scoreboard'!$B$14</c:f>
              <c:strCache>
                <c:ptCount val="1"/>
                <c:pt idx="0">
                  <c:v>EBITDA</c:v>
                </c:pt>
              </c:strCache>
            </c:strRef>
          </c:tx>
          <c:spPr>
            <a:solidFill>
              <a:schemeClr val="accent5"/>
            </a:solidFill>
            <a:ln>
              <a:noFill/>
            </a:ln>
            <a:effectLst/>
          </c:spPr>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Scoreboard'!$D$14:$K$14</c:f>
              <c:numCache>
                <c:formatCode>0.0%</c:formatCode>
                <c:ptCount val="8"/>
                <c:pt idx="0">
                  <c:v>0</c:v>
                </c:pt>
                <c:pt idx="1">
                  <c:v>0</c:v>
                </c:pt>
                <c:pt idx="2">
                  <c:v>0</c:v>
                </c:pt>
                <c:pt idx="3">
                  <c:v>0</c:v>
                </c:pt>
                <c:pt idx="4">
                  <c:v>0</c:v>
                </c:pt>
              </c:numCache>
            </c:numRef>
          </c:val>
          <c:extLst>
            <c:ext xmlns:c16="http://schemas.microsoft.com/office/drawing/2014/chart" uri="{C3380CC4-5D6E-409C-BE32-E72D297353CC}">
              <c16:uniqueId val="{00000000-50CA-47F9-983D-AA738818B0AA}"/>
            </c:ext>
          </c:extLst>
        </c:ser>
        <c:dLbls>
          <c:showLegendKey val="0"/>
          <c:showVal val="0"/>
          <c:showCatName val="0"/>
          <c:showSerName val="0"/>
          <c:showPercent val="0"/>
          <c:showBubbleSize val="0"/>
        </c:dLbls>
        <c:gapWidth val="75"/>
        <c:overlap val="-25"/>
        <c:axId val="336952216"/>
        <c:axId val="336952608"/>
      </c:barChart>
      <c:catAx>
        <c:axId val="336952216"/>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952608"/>
        <c:crosses val="autoZero"/>
        <c:auto val="1"/>
        <c:lblAlgn val="ctr"/>
        <c:lblOffset val="100"/>
        <c:noMultiLvlLbl val="0"/>
      </c:catAx>
      <c:valAx>
        <c:axId val="33695260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95221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775" b="0" i="0" u="none" strike="noStrike" kern="1200"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EXPENSES / SALES REVENUE</a:t>
            </a:r>
          </a:p>
        </c:rich>
      </c:tx>
      <c:overlay val="0"/>
    </c:title>
    <c:autoTitleDeleted val="0"/>
    <c:plotArea>
      <c:layout/>
      <c:barChart>
        <c:barDir val="col"/>
        <c:grouping val="clustered"/>
        <c:varyColors val="0"/>
        <c:ser>
          <c:idx val="0"/>
          <c:order val="0"/>
          <c:tx>
            <c:strRef>
              <c:f>'Financial Scoreboard'!$B$16</c:f>
              <c:strCache>
                <c:ptCount val="1"/>
                <c:pt idx="0">
                  <c:v>Expenses / Sales Revenue</c:v>
                </c:pt>
              </c:strCache>
            </c:strRef>
          </c:tx>
          <c:spPr>
            <a:solidFill>
              <a:schemeClr val="accent3"/>
            </a:solidFill>
          </c:spPr>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Scoreboard'!$D$16:$K$16</c:f>
              <c:numCache>
                <c:formatCode>0.0%</c:formatCode>
                <c:ptCount val="8"/>
                <c:pt idx="0">
                  <c:v>0</c:v>
                </c:pt>
                <c:pt idx="1">
                  <c:v>0</c:v>
                </c:pt>
                <c:pt idx="2">
                  <c:v>0</c:v>
                </c:pt>
                <c:pt idx="3">
                  <c:v>0</c:v>
                </c:pt>
                <c:pt idx="4">
                  <c:v>0</c:v>
                </c:pt>
              </c:numCache>
            </c:numRef>
          </c:val>
          <c:extLst>
            <c:ext xmlns:c16="http://schemas.microsoft.com/office/drawing/2014/chart" uri="{C3380CC4-5D6E-409C-BE32-E72D297353CC}">
              <c16:uniqueId val="{00000000-99FB-47A5-AF67-84214F826C46}"/>
            </c:ext>
          </c:extLst>
        </c:ser>
        <c:dLbls>
          <c:showLegendKey val="0"/>
          <c:showVal val="0"/>
          <c:showCatName val="0"/>
          <c:showSerName val="0"/>
          <c:showPercent val="0"/>
          <c:showBubbleSize val="0"/>
        </c:dLbls>
        <c:gapWidth val="75"/>
        <c:overlap val="-25"/>
        <c:axId val="336953392"/>
        <c:axId val="336953784"/>
      </c:barChart>
      <c:catAx>
        <c:axId val="3369533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953784"/>
        <c:crosses val="autoZero"/>
        <c:auto val="1"/>
        <c:lblAlgn val="ctr"/>
        <c:lblOffset val="100"/>
        <c:noMultiLvlLbl val="0"/>
      </c:catAx>
      <c:valAx>
        <c:axId val="336953784"/>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953392"/>
        <c:crosses val="autoZero"/>
        <c:crossBetween val="between"/>
      </c:valAx>
    </c:plotArea>
    <c:legend>
      <c:legendPos val="b"/>
      <c:overlay val="0"/>
      <c:txPr>
        <a:bodyPr/>
        <a:lstStyle/>
        <a:p>
          <a:pPr>
            <a:defRPr sz="775"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1"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BREAK EVEN</a:t>
            </a:r>
          </a:p>
        </c:rich>
      </c:tx>
      <c:overlay val="0"/>
    </c:title>
    <c:autoTitleDeleted val="0"/>
    <c:plotArea>
      <c:layout/>
      <c:barChart>
        <c:barDir val="col"/>
        <c:grouping val="clustered"/>
        <c:varyColors val="0"/>
        <c:ser>
          <c:idx val="0"/>
          <c:order val="0"/>
          <c:tx>
            <c:strRef>
              <c:f>'Financial Scoreboard'!$B$17</c:f>
              <c:strCache>
                <c:ptCount val="1"/>
                <c:pt idx="0">
                  <c:v>Breakeven Sales Revenue</c:v>
                </c:pt>
              </c:strCache>
            </c:strRef>
          </c:tx>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Scoreboard'!$D$17:$K$17</c:f>
              <c:numCache>
                <c:formatCode>"$"#,##0</c:formatCode>
                <c:ptCount val="8"/>
                <c:pt idx="0">
                  <c:v>0</c:v>
                </c:pt>
                <c:pt idx="1">
                  <c:v>0</c:v>
                </c:pt>
                <c:pt idx="2">
                  <c:v>0</c:v>
                </c:pt>
                <c:pt idx="3">
                  <c:v>0</c:v>
                </c:pt>
                <c:pt idx="4">
                  <c:v>0</c:v>
                </c:pt>
              </c:numCache>
            </c:numRef>
          </c:val>
          <c:extLst>
            <c:ext xmlns:c16="http://schemas.microsoft.com/office/drawing/2014/chart" uri="{C3380CC4-5D6E-409C-BE32-E72D297353CC}">
              <c16:uniqueId val="{00000000-CDC6-44CD-AB33-14FDCAE7B026}"/>
            </c:ext>
          </c:extLst>
        </c:ser>
        <c:dLbls>
          <c:showLegendKey val="0"/>
          <c:showVal val="0"/>
          <c:showCatName val="0"/>
          <c:showSerName val="0"/>
          <c:showPercent val="0"/>
          <c:showBubbleSize val="0"/>
        </c:dLbls>
        <c:gapWidth val="75"/>
        <c:overlap val="-25"/>
        <c:axId val="336968376"/>
        <c:axId val="336968768"/>
      </c:barChart>
      <c:catAx>
        <c:axId val="33696837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968768"/>
        <c:crosses val="autoZero"/>
        <c:auto val="1"/>
        <c:lblAlgn val="ctr"/>
        <c:lblOffset val="100"/>
        <c:noMultiLvlLbl val="0"/>
      </c:catAx>
      <c:valAx>
        <c:axId val="336968768"/>
        <c:scaling>
          <c:orientation val="minMax"/>
        </c:scaling>
        <c:delete val="0"/>
        <c:axPos val="l"/>
        <c:majorGridlines/>
        <c:numFmt formatCode="&quot;$&quot;#,##0" sourceLinked="1"/>
        <c:majorTickMark val="none"/>
        <c:minorTickMark val="none"/>
        <c:tickLblPos val="nextTo"/>
        <c:spPr>
          <a:ln w="9525">
            <a:noFill/>
          </a:ln>
        </c:spPr>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968376"/>
        <c:crosses val="autoZero"/>
        <c:crossBetween val="between"/>
      </c:valAx>
    </c:plotArea>
    <c:legend>
      <c:legendPos val="b"/>
      <c:overlay val="0"/>
      <c:txPr>
        <a:bodyPr/>
        <a:lstStyle/>
        <a:p>
          <a:pPr>
            <a:defRPr sz="775"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INVENTORY DAYS</a:t>
            </a:r>
          </a:p>
        </c:rich>
      </c:tx>
      <c:overlay val="0"/>
    </c:title>
    <c:autoTitleDeleted val="0"/>
    <c:plotArea>
      <c:layout>
        <c:manualLayout>
          <c:layoutTarget val="inner"/>
          <c:xMode val="edge"/>
          <c:yMode val="edge"/>
          <c:x val="6.5611518096021365E-2"/>
          <c:y val="0.1813891319140663"/>
          <c:w val="0.89828274367058081"/>
          <c:h val="0.58559865202034933"/>
        </c:manualLayout>
      </c:layout>
      <c:barChart>
        <c:barDir val="col"/>
        <c:grouping val="clustered"/>
        <c:varyColors val="0"/>
        <c:ser>
          <c:idx val="0"/>
          <c:order val="0"/>
          <c:tx>
            <c:strRef>
              <c:f>'Financial Scoreboard'!$B$20</c:f>
              <c:strCache>
                <c:ptCount val="1"/>
                <c:pt idx="0">
                  <c:v>Inventory Days</c:v>
                </c:pt>
              </c:strCache>
            </c:strRef>
          </c:tx>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Scoreboard'!$D$20:$K$20</c:f>
              <c:numCache>
                <c:formatCode>0.0</c:formatCode>
                <c:ptCount val="8"/>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748-431B-88A5-5E531889D1A0}"/>
            </c:ext>
          </c:extLst>
        </c:ser>
        <c:dLbls>
          <c:showLegendKey val="0"/>
          <c:showVal val="0"/>
          <c:showCatName val="0"/>
          <c:showSerName val="0"/>
          <c:showPercent val="0"/>
          <c:showBubbleSize val="0"/>
        </c:dLbls>
        <c:gapWidth val="75"/>
        <c:overlap val="-25"/>
        <c:axId val="336969552"/>
        <c:axId val="336063312"/>
        <c:extLst>
          <c:ext xmlns:c15="http://schemas.microsoft.com/office/drawing/2012/chart" uri="{02D57815-91ED-43cb-92C2-25804820EDAC}">
            <c15:filteredBarSeries>
              <c15:ser>
                <c:idx val="1"/>
                <c:order val="1"/>
                <c:tx>
                  <c:strRef>
                    <c:extLst>
                      <c:ext uri="{02D57815-91ED-43cb-92C2-25804820EDAC}">
                        <c15:formulaRef>
                          <c15:sqref>'Financial Scoreboard'!$B$21</c15:sqref>
                        </c15:formulaRef>
                      </c:ext>
                    </c:extLst>
                    <c:strCache>
                      <c:ptCount val="1"/>
                      <c:pt idx="0">
                        <c:v>+ Accounts Receivable Days</c:v>
                      </c:pt>
                    </c:strCache>
                  </c:strRef>
                </c:tx>
                <c:invertIfNegative val="0"/>
                <c:cat>
                  <c:strRef>
                    <c:extLst>
                      <c:ext uri="{02D57815-91ED-43cb-92C2-25804820EDAC}">
                        <c15:formulaRef>
                          <c15:sqref>'Financial Scoreboard'!$D$9:$K$9</c15:sqref>
                        </c15:formulaRef>
                      </c:ext>
                    </c:extLst>
                    <c:strCache>
                      <c:ptCount val="8"/>
                      <c:pt idx="0">
                        <c:v> </c:v>
                      </c:pt>
                      <c:pt idx="1">
                        <c:v> </c:v>
                      </c:pt>
                      <c:pt idx="2">
                        <c:v> </c:v>
                      </c:pt>
                      <c:pt idx="3">
                        <c:v> </c:v>
                      </c:pt>
                      <c:pt idx="4">
                        <c:v> </c:v>
                      </c:pt>
                      <c:pt idx="5">
                        <c:v>SAGE (12 months)</c:v>
                      </c:pt>
                      <c:pt idx="6">
                        <c:v>SAGE (5 years)</c:v>
                      </c:pt>
                      <c:pt idx="7">
                        <c:v>Other Data</c:v>
                      </c:pt>
                    </c:strCache>
                  </c:strRef>
                </c:cat>
                <c:val>
                  <c:numRef>
                    <c:extLst>
                      <c:ext uri="{02D57815-91ED-43cb-92C2-25804820EDAC}">
                        <c15:formulaRef>
                          <c15:sqref>'Financial Scoreboard'!$D$21:$K$21</c15:sqref>
                        </c15:formulaRef>
                      </c:ext>
                    </c:extLst>
                    <c:numCache>
                      <c:formatCode>0.0</c:formatCode>
                      <c:ptCount val="8"/>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2748-431B-88A5-5E531889D1A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'Financial Scoreboard'!$B$22</c15:sqref>
                        </c15:formulaRef>
                      </c:ext>
                    </c:extLst>
                    <c:strCache>
                      <c:ptCount val="1"/>
                      <c:pt idx="0">
                        <c:v>- Accounts Payable Days</c:v>
                      </c:pt>
                    </c:strCache>
                  </c:strRef>
                </c:tx>
                <c:invertIfNegative val="0"/>
                <c:cat>
                  <c:strRef>
                    <c:extLst xmlns:c15="http://schemas.microsoft.com/office/drawing/2012/chart">
                      <c:ext xmlns:c15="http://schemas.microsoft.com/office/drawing/2012/chart" uri="{02D57815-91ED-43cb-92C2-25804820EDAC}">
                        <c15:formulaRef>
                          <c15:sqref>'Financial Scoreboard'!$D$9:$K$9</c15:sqref>
                        </c15:formulaRef>
                      </c:ext>
                    </c:extLst>
                    <c:strCache>
                      <c:ptCount val="8"/>
                      <c:pt idx="0">
                        <c:v> </c:v>
                      </c:pt>
                      <c:pt idx="1">
                        <c:v> </c:v>
                      </c:pt>
                      <c:pt idx="2">
                        <c:v> </c:v>
                      </c:pt>
                      <c:pt idx="3">
                        <c:v> </c:v>
                      </c:pt>
                      <c:pt idx="4">
                        <c:v> </c:v>
                      </c:pt>
                      <c:pt idx="5">
                        <c:v>SAGE (12 months)</c:v>
                      </c:pt>
                      <c:pt idx="6">
                        <c:v>SAGE (5 years)</c:v>
                      </c:pt>
                      <c:pt idx="7">
                        <c:v>Other Data</c:v>
                      </c:pt>
                    </c:strCache>
                  </c:strRef>
                </c:cat>
                <c:val>
                  <c:numRef>
                    <c:extLst xmlns:c15="http://schemas.microsoft.com/office/drawing/2012/chart">
                      <c:ext xmlns:c15="http://schemas.microsoft.com/office/drawing/2012/chart" uri="{02D57815-91ED-43cb-92C2-25804820EDAC}">
                        <c15:formulaRef>
                          <c15:sqref>'Financial Scoreboard'!$D$22:$K$22</c15:sqref>
                        </c15:formulaRef>
                      </c:ext>
                    </c:extLst>
                    <c:numCache>
                      <c:formatCode>0.0</c:formatCode>
                      <c:ptCount val="8"/>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2-2748-431B-88A5-5E531889D1A0}"/>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'Financial Scoreboard'!$B$23</c15:sqref>
                        </c15:formulaRef>
                      </c:ext>
                    </c:extLst>
                    <c:strCache>
                      <c:ptCount val="1"/>
                      <c:pt idx="0">
                        <c:v>= Cash to Cash Cycle</c:v>
                      </c:pt>
                    </c:strCache>
                  </c:strRef>
                </c:tx>
                <c:invertIfNegative val="0"/>
                <c:cat>
                  <c:strRef>
                    <c:extLst xmlns:c15="http://schemas.microsoft.com/office/drawing/2012/chart">
                      <c:ext xmlns:c15="http://schemas.microsoft.com/office/drawing/2012/chart" uri="{02D57815-91ED-43cb-92C2-25804820EDAC}">
                        <c15:formulaRef>
                          <c15:sqref>'Financial Scoreboard'!$D$9:$K$9</c15:sqref>
                        </c15:formulaRef>
                      </c:ext>
                    </c:extLst>
                    <c:strCache>
                      <c:ptCount val="8"/>
                      <c:pt idx="0">
                        <c:v> </c:v>
                      </c:pt>
                      <c:pt idx="1">
                        <c:v> </c:v>
                      </c:pt>
                      <c:pt idx="2">
                        <c:v> </c:v>
                      </c:pt>
                      <c:pt idx="3">
                        <c:v> </c:v>
                      </c:pt>
                      <c:pt idx="4">
                        <c:v> </c:v>
                      </c:pt>
                      <c:pt idx="5">
                        <c:v>SAGE (12 months)</c:v>
                      </c:pt>
                      <c:pt idx="6">
                        <c:v>SAGE (5 years)</c:v>
                      </c:pt>
                      <c:pt idx="7">
                        <c:v>Other Data</c:v>
                      </c:pt>
                    </c:strCache>
                  </c:strRef>
                </c:cat>
                <c:val>
                  <c:numRef>
                    <c:extLst xmlns:c15="http://schemas.microsoft.com/office/drawing/2012/chart">
                      <c:ext xmlns:c15="http://schemas.microsoft.com/office/drawing/2012/chart" uri="{02D57815-91ED-43cb-92C2-25804820EDAC}">
                        <c15:formulaRef>
                          <c15:sqref>'Financial Scoreboard'!$D$23:$K$23</c15:sqref>
                        </c15:formulaRef>
                      </c:ext>
                    </c:extLst>
                    <c:numCache>
                      <c:formatCode>0.0</c:formatCode>
                      <c:ptCount val="8"/>
                      <c:pt idx="0">
                        <c:v>0</c:v>
                      </c:pt>
                      <c:pt idx="1">
                        <c:v>0</c:v>
                      </c:pt>
                      <c:pt idx="2">
                        <c:v>0</c:v>
                      </c:pt>
                      <c:pt idx="3">
                        <c:v>0</c:v>
                      </c:pt>
                      <c:pt idx="4">
                        <c:v>0</c:v>
                      </c:pt>
                      <c:pt idx="5">
                        <c:v>0</c:v>
                      </c:pt>
                      <c:pt idx="6">
                        <c:v>0</c:v>
                      </c:pt>
                      <c:pt idx="7">
                        <c:v>0</c:v>
                      </c:pt>
                    </c:numCache>
                  </c:numRef>
                </c:val>
                <c:extLst xmlns:c15="http://schemas.microsoft.com/office/drawing/2012/chart">
                  <c:ext xmlns:c16="http://schemas.microsoft.com/office/drawing/2014/chart" uri="{C3380CC4-5D6E-409C-BE32-E72D297353CC}">
                    <c16:uniqueId val="{00000003-2748-431B-88A5-5E531889D1A0}"/>
                  </c:ext>
                </c:extLst>
              </c15:ser>
            </c15:filteredBarSeries>
          </c:ext>
        </c:extLst>
      </c:barChart>
      <c:catAx>
        <c:axId val="33696955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063312"/>
        <c:crosses val="autoZero"/>
        <c:auto val="1"/>
        <c:lblAlgn val="ctr"/>
        <c:lblOffset val="100"/>
        <c:noMultiLvlLbl val="0"/>
      </c:catAx>
      <c:valAx>
        <c:axId val="336063312"/>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969552"/>
        <c:crosses val="autoZero"/>
        <c:crossBetween val="between"/>
      </c:valAx>
    </c:plotArea>
    <c:legend>
      <c:legendPos val="b"/>
      <c:overlay val="0"/>
      <c:txPr>
        <a:bodyPr/>
        <a:lstStyle/>
        <a:p>
          <a:pPr>
            <a:defRPr sz="775"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r>
              <a:rPr lang="en-US" sz="1600">
                <a:latin typeface="Segoe UI" panose="020B0502040204020203" pitchFamily="34" charset="0"/>
                <a:ea typeface="Segoe UI" panose="020B0502040204020203" pitchFamily="34" charset="0"/>
                <a:cs typeface="Segoe UI" panose="020B0502040204020203" pitchFamily="34" charset="0"/>
              </a:rPr>
              <a:t>OPERATING</a:t>
            </a:r>
            <a:r>
              <a:rPr lang="en-US" sz="1600" baseline="0">
                <a:latin typeface="Segoe UI" panose="020B0502040204020203" pitchFamily="34" charset="0"/>
                <a:ea typeface="Segoe UI" panose="020B0502040204020203" pitchFamily="34" charset="0"/>
                <a:cs typeface="Segoe UI" panose="020B0502040204020203" pitchFamily="34" charset="0"/>
              </a:rPr>
              <a:t> </a:t>
            </a:r>
            <a:r>
              <a:rPr lang="en-US" sz="1600">
                <a:latin typeface="Segoe UI" panose="020B0502040204020203" pitchFamily="34" charset="0"/>
                <a:ea typeface="Segoe UI" panose="020B0502040204020203" pitchFamily="34" charset="0"/>
                <a:cs typeface="Segoe UI" panose="020B0502040204020203" pitchFamily="34" charset="0"/>
              </a:rPr>
              <a:t>CASH FLOW</a:t>
            </a:r>
          </a:p>
        </c:rich>
      </c:tx>
      <c:overlay val="0"/>
    </c:title>
    <c:autoTitleDeleted val="0"/>
    <c:plotArea>
      <c:layout/>
      <c:barChart>
        <c:barDir val="col"/>
        <c:grouping val="clustered"/>
        <c:varyColors val="0"/>
        <c:ser>
          <c:idx val="0"/>
          <c:order val="0"/>
          <c:tx>
            <c:strRef>
              <c:f>'Financial Scoreboard'!$B$24</c:f>
              <c:strCache>
                <c:ptCount val="1"/>
                <c:pt idx="0">
                  <c:v>Operating Cash Flow</c:v>
                </c:pt>
              </c:strCache>
            </c:strRef>
          </c:tx>
          <c:invertIfNegative val="0"/>
          <c:cat>
            <c:strRef>
              <c:f>'Financial Scoreboard'!$D$9:$K$9</c:f>
              <c:strCache>
                <c:ptCount val="8"/>
                <c:pt idx="0">
                  <c:v> </c:v>
                </c:pt>
                <c:pt idx="1">
                  <c:v> </c:v>
                </c:pt>
                <c:pt idx="2">
                  <c:v> </c:v>
                </c:pt>
                <c:pt idx="3">
                  <c:v> </c:v>
                </c:pt>
                <c:pt idx="4">
                  <c:v> </c:v>
                </c:pt>
                <c:pt idx="5">
                  <c:v>SAGE (12 months)</c:v>
                </c:pt>
                <c:pt idx="6">
                  <c:v>SAGE (5 years)</c:v>
                </c:pt>
                <c:pt idx="7">
                  <c:v>Other Data</c:v>
                </c:pt>
              </c:strCache>
            </c:strRef>
          </c:cat>
          <c:val>
            <c:numRef>
              <c:f>'Financial Scoreboard'!$D$24:$K$24</c:f>
              <c:numCache>
                <c:formatCode>"$"#,##0</c:formatCode>
                <c:ptCount val="8"/>
                <c:pt idx="0">
                  <c:v>0</c:v>
                </c:pt>
                <c:pt idx="1">
                  <c:v>0</c:v>
                </c:pt>
                <c:pt idx="2">
                  <c:v>0</c:v>
                </c:pt>
                <c:pt idx="3">
                  <c:v>0</c:v>
                </c:pt>
                <c:pt idx="4">
                  <c:v>0</c:v>
                </c:pt>
              </c:numCache>
            </c:numRef>
          </c:val>
          <c:extLst>
            <c:ext xmlns:c16="http://schemas.microsoft.com/office/drawing/2014/chart" uri="{C3380CC4-5D6E-409C-BE32-E72D297353CC}">
              <c16:uniqueId val="{00000000-CCF3-428A-9051-0202C682E891}"/>
            </c:ext>
          </c:extLst>
        </c:ser>
        <c:dLbls>
          <c:showLegendKey val="0"/>
          <c:showVal val="0"/>
          <c:showCatName val="0"/>
          <c:showSerName val="0"/>
          <c:showPercent val="0"/>
          <c:showBubbleSize val="0"/>
        </c:dLbls>
        <c:gapWidth val="75"/>
        <c:overlap val="-25"/>
        <c:axId val="336064096"/>
        <c:axId val="336064488"/>
      </c:barChart>
      <c:catAx>
        <c:axId val="33606409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064488"/>
        <c:crosses val="autoZero"/>
        <c:auto val="1"/>
        <c:lblAlgn val="ctr"/>
        <c:lblOffset val="100"/>
        <c:noMultiLvlLbl val="0"/>
      </c:catAx>
      <c:valAx>
        <c:axId val="336064488"/>
        <c:scaling>
          <c:orientation val="minMax"/>
        </c:scaling>
        <c:delete val="0"/>
        <c:axPos val="l"/>
        <c:majorGridlines/>
        <c:numFmt formatCode="&quot;$&quot;#,##0" sourceLinked="1"/>
        <c:majorTickMark val="none"/>
        <c:minorTickMark val="none"/>
        <c:tickLblPos val="nextTo"/>
        <c:spPr>
          <a:ln w="9525">
            <a:noFill/>
          </a:ln>
        </c:spPr>
        <c:txPr>
          <a:bodyPr rot="0" vert="horz"/>
          <a:lstStyle/>
          <a:p>
            <a:pPr>
              <a:defRPr sz="1000"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crossAx val="336064096"/>
        <c:crosses val="autoZero"/>
        <c:crossBetween val="between"/>
      </c:valAx>
    </c:plotArea>
    <c:legend>
      <c:legendPos val="b"/>
      <c:overlay val="0"/>
      <c:txPr>
        <a:bodyPr/>
        <a:lstStyle/>
        <a:p>
          <a:pPr>
            <a:defRPr sz="775" b="0" i="0" u="none" strike="noStrike" baseline="0">
              <a:solidFill>
                <a:srgbClr val="000000"/>
              </a:solidFill>
              <a:latin typeface="Segoe UI" panose="020B0502040204020203" pitchFamily="34" charset="0"/>
              <a:ea typeface="Segoe UI" panose="020B0502040204020203" pitchFamily="34" charset="0"/>
              <a:cs typeface="Segoe UI" panose="020B0502040204020203" pitchFamily="34" charset="0"/>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withinLinear" id="17">
  <a:schemeClr val="accent4"/>
</cs:colorStyle>
</file>

<file path=xl/charts/colors8.xml><?xml version="1.0" encoding="utf-8"?>
<cs:colorStyle xmlns:cs="http://schemas.microsoft.com/office/drawing/2012/chartStyle" xmlns:a="http://schemas.openxmlformats.org/drawingml/2006/main" meth="withinLinear" id="15">
  <a:schemeClr val="accent2"/>
</cs:colorStyle>
</file>

<file path=xl/charts/colors9.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chart" Target="../charts/chart10.xml"/><Relationship Id="rId7"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image" Target="../media/image1.png"/><Relationship Id="rId5" Type="http://schemas.openxmlformats.org/officeDocument/2006/relationships/image" Target="../media/image8.png"/><Relationship Id="rId4"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5" Type="http://schemas.openxmlformats.org/officeDocument/2006/relationships/image" Target="../media/image1.png"/><Relationship Id="rId4" Type="http://schemas.openxmlformats.org/officeDocument/2006/relationships/image" Target="../media/image9.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7</xdr:col>
      <xdr:colOff>742950</xdr:colOff>
      <xdr:row>0</xdr:row>
      <xdr:rowOff>85725</xdr:rowOff>
    </xdr:from>
    <xdr:ext cx="2447925" cy="1085850"/>
    <xdr:pic>
      <xdr:nvPicPr>
        <xdr:cNvPr id="6" name="image3.png" title="Image">
          <a:extLst>
            <a:ext uri="{FF2B5EF4-FFF2-40B4-BE49-F238E27FC236}">
              <a16:creationId xmlns:a16="http://schemas.microsoft.com/office/drawing/2014/main" id="{7787092C-3411-484D-B3F6-D158C656351F}"/>
            </a:ext>
          </a:extLst>
        </xdr:cNvPr>
        <xdr:cNvPicPr preferRelativeResize="0"/>
      </xdr:nvPicPr>
      <xdr:blipFill>
        <a:blip xmlns:r="http://schemas.openxmlformats.org/officeDocument/2006/relationships" r:embed="rId1" cstate="print"/>
        <a:stretch>
          <a:fillRect/>
        </a:stretch>
      </xdr:blipFill>
      <xdr:spPr>
        <a:xfrm>
          <a:off x="12312650" y="85725"/>
          <a:ext cx="2447925" cy="1085850"/>
        </a:xfrm>
        <a:prstGeom prst="rect">
          <a:avLst/>
        </a:prstGeom>
        <a:noFill/>
      </xdr:spPr>
    </xdr:pic>
    <xdr:clientData fLocksWithSheet="0"/>
  </xdr:oneCellAnchor>
  <xdr:oneCellAnchor>
    <xdr:from>
      <xdr:col>0</xdr:col>
      <xdr:colOff>0</xdr:colOff>
      <xdr:row>0</xdr:row>
      <xdr:rowOff>114300</xdr:rowOff>
    </xdr:from>
    <xdr:ext cx="5715000" cy="952500"/>
    <xdr:pic>
      <xdr:nvPicPr>
        <xdr:cNvPr id="7" name="image1.png" title="Image">
          <a:extLst>
            <a:ext uri="{FF2B5EF4-FFF2-40B4-BE49-F238E27FC236}">
              <a16:creationId xmlns:a16="http://schemas.microsoft.com/office/drawing/2014/main" id="{8DC5CA07-CD48-4C43-A8FD-77A052501692}"/>
            </a:ext>
          </a:extLst>
        </xdr:cNvPr>
        <xdr:cNvPicPr preferRelativeResize="0"/>
      </xdr:nvPicPr>
      <xdr:blipFill>
        <a:blip xmlns:r="http://schemas.openxmlformats.org/officeDocument/2006/relationships" r:embed="rId2" cstate="print"/>
        <a:stretch>
          <a:fillRect/>
        </a:stretch>
      </xdr:blipFill>
      <xdr:spPr>
        <a:xfrm>
          <a:off x="0" y="114300"/>
          <a:ext cx="5715000" cy="952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9</xdr:row>
      <xdr:rowOff>0</xdr:rowOff>
    </xdr:from>
    <xdr:to>
      <xdr:col>22</xdr:col>
      <xdr:colOff>514350</xdr:colOff>
      <xdr:row>23</xdr:row>
      <xdr:rowOff>376917</xdr:rowOff>
    </xdr:to>
    <xdr:pic>
      <xdr:nvPicPr>
        <xdr:cNvPr id="31759" name="Picture 1">
          <a:extLst>
            <a:ext uri="{FF2B5EF4-FFF2-40B4-BE49-F238E27FC236}">
              <a16:creationId xmlns:a16="http://schemas.microsoft.com/office/drawing/2014/main" id="{00000000-0008-0000-0100-00000F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750" t="3000" r="18750" b="3999"/>
        <a:stretch>
          <a:fillRect/>
        </a:stretch>
      </xdr:blipFill>
      <xdr:spPr bwMode="auto">
        <a:xfrm>
          <a:off x="9763125" y="828675"/>
          <a:ext cx="6000750" cy="559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228600</xdr:colOff>
      <xdr:row>0</xdr:row>
      <xdr:rowOff>142875</xdr:rowOff>
    </xdr:from>
    <xdr:ext cx="5086350" cy="847725"/>
    <xdr:pic>
      <xdr:nvPicPr>
        <xdr:cNvPr id="5" name="image5.png" title="Image">
          <a:extLst>
            <a:ext uri="{FF2B5EF4-FFF2-40B4-BE49-F238E27FC236}">
              <a16:creationId xmlns:a16="http://schemas.microsoft.com/office/drawing/2014/main" id="{D903128B-39FF-493B-AFB7-32852BB906BD}"/>
            </a:ext>
          </a:extLst>
        </xdr:cNvPr>
        <xdr:cNvPicPr preferRelativeResize="0"/>
      </xdr:nvPicPr>
      <xdr:blipFill>
        <a:blip xmlns:r="http://schemas.openxmlformats.org/officeDocument/2006/relationships" r:embed="rId2" cstate="print"/>
        <a:stretch>
          <a:fillRect/>
        </a:stretch>
      </xdr:blipFill>
      <xdr:spPr>
        <a:xfrm>
          <a:off x="228600" y="142875"/>
          <a:ext cx="5086350" cy="847725"/>
        </a:xfrm>
        <a:prstGeom prst="rect">
          <a:avLst/>
        </a:prstGeom>
        <a:noFill/>
      </xdr:spPr>
    </xdr:pic>
    <xdr:clientData fLocksWithSheet="0"/>
  </xdr:oneCellAnchor>
  <xdr:oneCellAnchor>
    <xdr:from>
      <xdr:col>20</xdr:col>
      <xdr:colOff>514350</xdr:colOff>
      <xdr:row>0</xdr:row>
      <xdr:rowOff>47625</xdr:rowOff>
    </xdr:from>
    <xdr:ext cx="2171700" cy="962025"/>
    <xdr:pic>
      <xdr:nvPicPr>
        <xdr:cNvPr id="6" name="image3.png" title="Image">
          <a:extLst>
            <a:ext uri="{FF2B5EF4-FFF2-40B4-BE49-F238E27FC236}">
              <a16:creationId xmlns:a16="http://schemas.microsoft.com/office/drawing/2014/main" id="{9D30ACF9-098A-49AD-9243-8C2984937D76}"/>
            </a:ext>
          </a:extLst>
        </xdr:cNvPr>
        <xdr:cNvPicPr preferRelativeResize="0"/>
      </xdr:nvPicPr>
      <xdr:blipFill>
        <a:blip xmlns:r="http://schemas.openxmlformats.org/officeDocument/2006/relationships" r:embed="rId3" cstate="print"/>
        <a:stretch>
          <a:fillRect/>
        </a:stretch>
      </xdr:blipFill>
      <xdr:spPr>
        <a:xfrm>
          <a:off x="19157950" y="47625"/>
          <a:ext cx="2171700" cy="9620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1</xdr:col>
      <xdr:colOff>31750</xdr:colOff>
      <xdr:row>7</xdr:row>
      <xdr:rowOff>19050</xdr:rowOff>
    </xdr:from>
    <xdr:to>
      <xdr:col>8</xdr:col>
      <xdr:colOff>590550</xdr:colOff>
      <xdr:row>25</xdr:row>
      <xdr:rowOff>152400</xdr:rowOff>
    </xdr:to>
    <xdr:graphicFrame macro="">
      <xdr:nvGraphicFramePr>
        <xdr:cNvPr id="36076" name="Chart 1">
          <a:extLst>
            <a:ext uri="{FF2B5EF4-FFF2-40B4-BE49-F238E27FC236}">
              <a16:creationId xmlns:a16="http://schemas.microsoft.com/office/drawing/2014/main" id="{00000000-0008-0000-0200-0000EC8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49</xdr:row>
      <xdr:rowOff>85725</xdr:rowOff>
    </xdr:from>
    <xdr:to>
      <xdr:col>9</xdr:col>
      <xdr:colOff>19050</xdr:colOff>
      <xdr:row>68</xdr:row>
      <xdr:rowOff>66675</xdr:rowOff>
    </xdr:to>
    <xdr:graphicFrame macro="">
      <xdr:nvGraphicFramePr>
        <xdr:cNvPr id="36078" name="Chart 1">
          <a:extLst>
            <a:ext uri="{FF2B5EF4-FFF2-40B4-BE49-F238E27FC236}">
              <a16:creationId xmlns:a16="http://schemas.microsoft.com/office/drawing/2014/main" id="{00000000-0008-0000-0200-0000EE8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7</xdr:row>
      <xdr:rowOff>28575</xdr:rowOff>
    </xdr:from>
    <xdr:to>
      <xdr:col>18</xdr:col>
      <xdr:colOff>19050</xdr:colOff>
      <xdr:row>26</xdr:row>
      <xdr:rowOff>9525</xdr:rowOff>
    </xdr:to>
    <xdr:graphicFrame macro="">
      <xdr:nvGraphicFramePr>
        <xdr:cNvPr id="7" name="Chart 1">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38100</xdr:colOff>
      <xdr:row>28</xdr:row>
      <xdr:rowOff>47625</xdr:rowOff>
    </xdr:from>
    <xdr:to>
      <xdr:col>9</xdr:col>
      <xdr:colOff>0</xdr:colOff>
      <xdr:row>47</xdr:row>
      <xdr:rowOff>28575</xdr:rowOff>
    </xdr:to>
    <xdr:graphicFrame macro="">
      <xdr:nvGraphicFramePr>
        <xdr:cNvPr id="11" name="Chart 1">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57150</xdr:colOff>
      <xdr:row>28</xdr:row>
      <xdr:rowOff>76200</xdr:rowOff>
    </xdr:from>
    <xdr:to>
      <xdr:col>18</xdr:col>
      <xdr:colOff>85725</xdr:colOff>
      <xdr:row>47</xdr:row>
      <xdr:rowOff>66675</xdr:rowOff>
    </xdr:to>
    <xdr:graphicFrame macro="">
      <xdr:nvGraphicFramePr>
        <xdr:cNvPr id="6" name="Chart 2">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66675</xdr:colOff>
      <xdr:row>49</xdr:row>
      <xdr:rowOff>104775</xdr:rowOff>
    </xdr:from>
    <xdr:to>
      <xdr:col>18</xdr:col>
      <xdr:colOff>76201</xdr:colOff>
      <xdr:row>68</xdr:row>
      <xdr:rowOff>95250</xdr:rowOff>
    </xdr:to>
    <xdr:graphicFrame macro="">
      <xdr:nvGraphicFramePr>
        <xdr:cNvPr id="9" name="Chart 1">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70</xdr:row>
      <xdr:rowOff>0</xdr:rowOff>
    </xdr:from>
    <xdr:to>
      <xdr:col>9</xdr:col>
      <xdr:colOff>28575</xdr:colOff>
      <xdr:row>88</xdr:row>
      <xdr:rowOff>152400</xdr:rowOff>
    </xdr:to>
    <xdr:graphicFrame macro="">
      <xdr:nvGraphicFramePr>
        <xdr:cNvPr id="10" name="Chart 2">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14</xdr:col>
      <xdr:colOff>552450</xdr:colOff>
      <xdr:row>0</xdr:row>
      <xdr:rowOff>0</xdr:rowOff>
    </xdr:from>
    <xdr:ext cx="2171700" cy="962025"/>
    <xdr:pic>
      <xdr:nvPicPr>
        <xdr:cNvPr id="14" name="image3.png" title="Image">
          <a:extLst>
            <a:ext uri="{FF2B5EF4-FFF2-40B4-BE49-F238E27FC236}">
              <a16:creationId xmlns:a16="http://schemas.microsoft.com/office/drawing/2014/main" id="{06F6123A-87A9-4E0F-A482-103A794B3D38}"/>
            </a:ext>
          </a:extLst>
        </xdr:cNvPr>
        <xdr:cNvPicPr preferRelativeResize="0"/>
      </xdr:nvPicPr>
      <xdr:blipFill>
        <a:blip xmlns:r="http://schemas.openxmlformats.org/officeDocument/2006/relationships" r:embed="rId8" cstate="print"/>
        <a:stretch>
          <a:fillRect/>
        </a:stretch>
      </xdr:blipFill>
      <xdr:spPr>
        <a:xfrm>
          <a:off x="9086850" y="0"/>
          <a:ext cx="2171700" cy="962025"/>
        </a:xfrm>
        <a:prstGeom prst="rect">
          <a:avLst/>
        </a:prstGeom>
        <a:noFill/>
      </xdr:spPr>
    </xdr:pic>
    <xdr:clientData fLocksWithSheet="0"/>
  </xdr:oneCellAnchor>
  <xdr:oneCellAnchor>
    <xdr:from>
      <xdr:col>0</xdr:col>
      <xdr:colOff>317500</xdr:colOff>
      <xdr:row>0</xdr:row>
      <xdr:rowOff>12700</xdr:rowOff>
    </xdr:from>
    <xdr:ext cx="5511800" cy="952500"/>
    <xdr:pic>
      <xdr:nvPicPr>
        <xdr:cNvPr id="15" name="image7.png" title="Image">
          <a:extLst>
            <a:ext uri="{FF2B5EF4-FFF2-40B4-BE49-F238E27FC236}">
              <a16:creationId xmlns:a16="http://schemas.microsoft.com/office/drawing/2014/main" id="{7E958D13-3C0B-4103-9871-93FAAB22D598}"/>
            </a:ext>
          </a:extLst>
        </xdr:cNvPr>
        <xdr:cNvPicPr preferRelativeResize="0"/>
      </xdr:nvPicPr>
      <xdr:blipFill>
        <a:blip xmlns:r="http://schemas.openxmlformats.org/officeDocument/2006/relationships" r:embed="rId9" cstate="print"/>
        <a:stretch>
          <a:fillRect/>
        </a:stretch>
      </xdr:blipFill>
      <xdr:spPr>
        <a:xfrm>
          <a:off x="317500" y="12700"/>
          <a:ext cx="5511800" cy="9525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xdr:from>
      <xdr:col>0</xdr:col>
      <xdr:colOff>600075</xdr:colOff>
      <xdr:row>8</xdr:row>
      <xdr:rowOff>19050</xdr:rowOff>
    </xdr:from>
    <xdr:to>
      <xdr:col>9</xdr:col>
      <xdr:colOff>38100</xdr:colOff>
      <xdr:row>27</xdr:row>
      <xdr:rowOff>28575</xdr:rowOff>
    </xdr:to>
    <xdr:graphicFrame macro="">
      <xdr:nvGraphicFramePr>
        <xdr:cNvPr id="39053" name="Chart 1">
          <a:extLst>
            <a:ext uri="{FF2B5EF4-FFF2-40B4-BE49-F238E27FC236}">
              <a16:creationId xmlns:a16="http://schemas.microsoft.com/office/drawing/2014/main" id="{00000000-0008-0000-0300-00008D9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581025</xdr:colOff>
      <xdr:row>50</xdr:row>
      <xdr:rowOff>133350</xdr:rowOff>
    </xdr:from>
    <xdr:to>
      <xdr:col>9</xdr:col>
      <xdr:colOff>47625</xdr:colOff>
      <xdr:row>69</xdr:row>
      <xdr:rowOff>123825</xdr:rowOff>
    </xdr:to>
    <xdr:graphicFrame macro="">
      <xdr:nvGraphicFramePr>
        <xdr:cNvPr id="39054" name="Chart 2">
          <a:extLst>
            <a:ext uri="{FF2B5EF4-FFF2-40B4-BE49-F238E27FC236}">
              <a16:creationId xmlns:a16="http://schemas.microsoft.com/office/drawing/2014/main" id="{00000000-0008-0000-0300-00008E9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342900</xdr:colOff>
      <xdr:row>7</xdr:row>
      <xdr:rowOff>142875</xdr:rowOff>
    </xdr:from>
    <xdr:to>
      <xdr:col>17</xdr:col>
      <xdr:colOff>390525</xdr:colOff>
      <xdr:row>26</xdr:row>
      <xdr:rowOff>152400</xdr:rowOff>
    </xdr:to>
    <xdr:graphicFrame macro="">
      <xdr:nvGraphicFramePr>
        <xdr:cNvPr id="5" name="Chart 1">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590550</xdr:colOff>
      <xdr:row>29</xdr:row>
      <xdr:rowOff>47625</xdr:rowOff>
    </xdr:from>
    <xdr:to>
      <xdr:col>9</xdr:col>
      <xdr:colOff>28575</xdr:colOff>
      <xdr:row>48</xdr:row>
      <xdr:rowOff>57150</xdr:rowOff>
    </xdr:to>
    <xdr:graphicFrame macro="">
      <xdr:nvGraphicFramePr>
        <xdr:cNvPr id="6" name="Chart 1">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390525</xdr:colOff>
      <xdr:row>29</xdr:row>
      <xdr:rowOff>57150</xdr:rowOff>
    </xdr:from>
    <xdr:to>
      <xdr:col>17</xdr:col>
      <xdr:colOff>438150</xdr:colOff>
      <xdr:row>48</xdr:row>
      <xdr:rowOff>66675</xdr:rowOff>
    </xdr:to>
    <xdr:graphicFrame macro="">
      <xdr:nvGraphicFramePr>
        <xdr:cNvPr id="7" name="Chart 1">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409575</xdr:colOff>
      <xdr:row>51</xdr:row>
      <xdr:rowOff>9525</xdr:rowOff>
    </xdr:from>
    <xdr:to>
      <xdr:col>17</xdr:col>
      <xdr:colOff>485775</xdr:colOff>
      <xdr:row>70</xdr:row>
      <xdr:rowOff>0</xdr:rowOff>
    </xdr:to>
    <xdr:graphicFrame macro="">
      <xdr:nvGraphicFramePr>
        <xdr:cNvPr id="8" name="Chart 2">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15</xdr:col>
      <xdr:colOff>9525</xdr:colOff>
      <xdr:row>0</xdr:row>
      <xdr:rowOff>0</xdr:rowOff>
    </xdr:from>
    <xdr:ext cx="2171700" cy="962025"/>
    <xdr:pic>
      <xdr:nvPicPr>
        <xdr:cNvPr id="9" name="image3.png" title="Image">
          <a:extLst>
            <a:ext uri="{FF2B5EF4-FFF2-40B4-BE49-F238E27FC236}">
              <a16:creationId xmlns:a16="http://schemas.microsoft.com/office/drawing/2014/main" id="{9FF3983D-F6C4-4288-BDA2-EBEA29F33D9D}"/>
            </a:ext>
          </a:extLst>
        </xdr:cNvPr>
        <xdr:cNvPicPr preferRelativeResize="0"/>
      </xdr:nvPicPr>
      <xdr:blipFill>
        <a:blip xmlns:r="http://schemas.openxmlformats.org/officeDocument/2006/relationships" r:embed="rId7" cstate="print"/>
        <a:stretch>
          <a:fillRect/>
        </a:stretch>
      </xdr:blipFill>
      <xdr:spPr>
        <a:xfrm>
          <a:off x="9153525" y="0"/>
          <a:ext cx="2171700" cy="962025"/>
        </a:xfrm>
        <a:prstGeom prst="rect">
          <a:avLst/>
        </a:prstGeom>
        <a:noFill/>
      </xdr:spPr>
    </xdr:pic>
    <xdr:clientData fLocksWithSheet="0"/>
  </xdr:oneCellAnchor>
  <xdr:oneCellAnchor>
    <xdr:from>
      <xdr:col>0</xdr:col>
      <xdr:colOff>298450</xdr:colOff>
      <xdr:row>0</xdr:row>
      <xdr:rowOff>28575</xdr:rowOff>
    </xdr:from>
    <xdr:ext cx="5454650" cy="952500"/>
    <xdr:pic>
      <xdr:nvPicPr>
        <xdr:cNvPr id="10" name="image6.png" title="Image">
          <a:extLst>
            <a:ext uri="{FF2B5EF4-FFF2-40B4-BE49-F238E27FC236}">
              <a16:creationId xmlns:a16="http://schemas.microsoft.com/office/drawing/2014/main" id="{31EBF051-D571-40D0-991A-1B22EC479ACF}"/>
            </a:ext>
          </a:extLst>
        </xdr:cNvPr>
        <xdr:cNvPicPr preferRelativeResize="0"/>
      </xdr:nvPicPr>
      <xdr:blipFill>
        <a:blip xmlns:r="http://schemas.openxmlformats.org/officeDocument/2006/relationships" r:embed="rId8" cstate="print"/>
        <a:stretch>
          <a:fillRect/>
        </a:stretch>
      </xdr:blipFill>
      <xdr:spPr>
        <a:xfrm>
          <a:off x="298450" y="28575"/>
          <a:ext cx="5454650" cy="9525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xdr:from>
      <xdr:col>0</xdr:col>
      <xdr:colOff>590550</xdr:colOff>
      <xdr:row>7</xdr:row>
      <xdr:rowOff>142875</xdr:rowOff>
    </xdr:from>
    <xdr:to>
      <xdr:col>9</xdr:col>
      <xdr:colOff>19050</xdr:colOff>
      <xdr:row>26</xdr:row>
      <xdr:rowOff>123825</xdr:rowOff>
    </xdr:to>
    <xdr:graphicFrame macro="">
      <xdr:nvGraphicFramePr>
        <xdr:cNvPr id="42179" name="Chart 1">
          <a:extLst>
            <a:ext uri="{FF2B5EF4-FFF2-40B4-BE49-F238E27FC236}">
              <a16:creationId xmlns:a16="http://schemas.microsoft.com/office/drawing/2014/main" id="{00000000-0008-0000-0400-0000C3A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0</xdr:rowOff>
    </xdr:from>
    <xdr:to>
      <xdr:col>18</xdr:col>
      <xdr:colOff>38100</xdr:colOff>
      <xdr:row>26</xdr:row>
      <xdr:rowOff>142875</xdr:rowOff>
    </xdr:to>
    <xdr:graphicFrame macro="">
      <xdr:nvGraphicFramePr>
        <xdr:cNvPr id="4" name="Chart 1">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247650</xdr:colOff>
      <xdr:row>0</xdr:row>
      <xdr:rowOff>0</xdr:rowOff>
    </xdr:from>
    <xdr:ext cx="5467350" cy="952500"/>
    <xdr:pic>
      <xdr:nvPicPr>
        <xdr:cNvPr id="5" name="image4.png" title="Image">
          <a:extLst>
            <a:ext uri="{FF2B5EF4-FFF2-40B4-BE49-F238E27FC236}">
              <a16:creationId xmlns:a16="http://schemas.microsoft.com/office/drawing/2014/main" id="{984CA84C-4590-4F79-9EF5-5567C4D144CA}"/>
            </a:ext>
          </a:extLst>
        </xdr:cNvPr>
        <xdr:cNvPicPr preferRelativeResize="0"/>
      </xdr:nvPicPr>
      <xdr:blipFill>
        <a:blip xmlns:r="http://schemas.openxmlformats.org/officeDocument/2006/relationships" r:embed="rId3" cstate="print"/>
        <a:stretch>
          <a:fillRect/>
        </a:stretch>
      </xdr:blipFill>
      <xdr:spPr>
        <a:xfrm>
          <a:off x="247650" y="0"/>
          <a:ext cx="5467350" cy="952500"/>
        </a:xfrm>
        <a:prstGeom prst="rect">
          <a:avLst/>
        </a:prstGeom>
        <a:noFill/>
      </xdr:spPr>
    </xdr:pic>
    <xdr:clientData fLocksWithSheet="0"/>
  </xdr:oneCellAnchor>
  <xdr:oneCellAnchor>
    <xdr:from>
      <xdr:col>14</xdr:col>
      <xdr:colOff>533400</xdr:colOff>
      <xdr:row>0</xdr:row>
      <xdr:rowOff>0</xdr:rowOff>
    </xdr:from>
    <xdr:ext cx="2171700" cy="962025"/>
    <xdr:pic>
      <xdr:nvPicPr>
        <xdr:cNvPr id="6" name="image3.png" title="Image">
          <a:extLst>
            <a:ext uri="{FF2B5EF4-FFF2-40B4-BE49-F238E27FC236}">
              <a16:creationId xmlns:a16="http://schemas.microsoft.com/office/drawing/2014/main" id="{6E260034-EAFF-4EAB-A334-5725447F819E}"/>
            </a:ext>
          </a:extLst>
        </xdr:cNvPr>
        <xdr:cNvPicPr preferRelativeResize="0"/>
      </xdr:nvPicPr>
      <xdr:blipFill>
        <a:blip xmlns:r="http://schemas.openxmlformats.org/officeDocument/2006/relationships" r:embed="rId4" cstate="print"/>
        <a:stretch>
          <a:fillRect/>
        </a:stretch>
      </xdr:blipFill>
      <xdr:spPr>
        <a:xfrm>
          <a:off x="9067800" y="0"/>
          <a:ext cx="2171700" cy="9620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xdr:from>
      <xdr:col>10</xdr:col>
      <xdr:colOff>0</xdr:colOff>
      <xdr:row>7</xdr:row>
      <xdr:rowOff>152400</xdr:rowOff>
    </xdr:from>
    <xdr:to>
      <xdr:col>18</xdr:col>
      <xdr:colOff>0</xdr:colOff>
      <xdr:row>26</xdr:row>
      <xdr:rowOff>142875</xdr:rowOff>
    </xdr:to>
    <xdr:graphicFrame macro="">
      <xdr:nvGraphicFramePr>
        <xdr:cNvPr id="44280" name="Chart 1">
          <a:extLst>
            <a:ext uri="{FF2B5EF4-FFF2-40B4-BE49-F238E27FC236}">
              <a16:creationId xmlns:a16="http://schemas.microsoft.com/office/drawing/2014/main" id="{00000000-0008-0000-0500-0000F8A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8</xdr:row>
      <xdr:rowOff>19050</xdr:rowOff>
    </xdr:from>
    <xdr:to>
      <xdr:col>8</xdr:col>
      <xdr:colOff>590550</xdr:colOff>
      <xdr:row>27</xdr:row>
      <xdr:rowOff>9525</xdr:rowOff>
    </xdr:to>
    <xdr:graphicFrame macro="">
      <xdr:nvGraphicFramePr>
        <xdr:cNvPr id="44281" name="Chart 1">
          <a:extLst>
            <a:ext uri="{FF2B5EF4-FFF2-40B4-BE49-F238E27FC236}">
              <a16:creationId xmlns:a16="http://schemas.microsoft.com/office/drawing/2014/main" id="{00000000-0008-0000-0500-0000F9A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29</xdr:row>
      <xdr:rowOff>104775</xdr:rowOff>
    </xdr:from>
    <xdr:to>
      <xdr:col>18</xdr:col>
      <xdr:colOff>38100</xdr:colOff>
      <xdr:row>48</xdr:row>
      <xdr:rowOff>104775</xdr:rowOff>
    </xdr:to>
    <xdr:graphicFrame macro="">
      <xdr:nvGraphicFramePr>
        <xdr:cNvPr id="7" name="Chart 2">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571500</xdr:colOff>
      <xdr:row>29</xdr:row>
      <xdr:rowOff>114300</xdr:rowOff>
    </xdr:from>
    <xdr:to>
      <xdr:col>8</xdr:col>
      <xdr:colOff>581025</xdr:colOff>
      <xdr:row>48</xdr:row>
      <xdr:rowOff>114300</xdr:rowOff>
    </xdr:to>
    <xdr:graphicFrame macro="">
      <xdr:nvGraphicFramePr>
        <xdr:cNvPr id="8" name="Chart 2">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285749</xdr:colOff>
      <xdr:row>0</xdr:row>
      <xdr:rowOff>38100</xdr:rowOff>
    </xdr:from>
    <xdr:ext cx="5495925" cy="952500"/>
    <xdr:pic>
      <xdr:nvPicPr>
        <xdr:cNvPr id="14" name="image9.png" title="Image">
          <a:extLst>
            <a:ext uri="{FF2B5EF4-FFF2-40B4-BE49-F238E27FC236}">
              <a16:creationId xmlns:a16="http://schemas.microsoft.com/office/drawing/2014/main" id="{79E6B07B-F835-4B8E-B475-E1EE3F1AF718}"/>
            </a:ext>
          </a:extLst>
        </xdr:cNvPr>
        <xdr:cNvPicPr preferRelativeResize="0"/>
      </xdr:nvPicPr>
      <xdr:blipFill>
        <a:blip xmlns:r="http://schemas.openxmlformats.org/officeDocument/2006/relationships" r:embed="rId5" cstate="print"/>
        <a:stretch>
          <a:fillRect/>
        </a:stretch>
      </xdr:blipFill>
      <xdr:spPr>
        <a:xfrm>
          <a:off x="285749" y="38100"/>
          <a:ext cx="5495925" cy="952500"/>
        </a:xfrm>
        <a:prstGeom prst="rect">
          <a:avLst/>
        </a:prstGeom>
        <a:noFill/>
      </xdr:spPr>
    </xdr:pic>
    <xdr:clientData fLocksWithSheet="0"/>
  </xdr:oneCellAnchor>
  <xdr:oneCellAnchor>
    <xdr:from>
      <xdr:col>14</xdr:col>
      <xdr:colOff>533400</xdr:colOff>
      <xdr:row>0</xdr:row>
      <xdr:rowOff>0</xdr:rowOff>
    </xdr:from>
    <xdr:ext cx="2171700" cy="962025"/>
    <xdr:pic>
      <xdr:nvPicPr>
        <xdr:cNvPr id="15" name="image3.png" title="Image">
          <a:extLst>
            <a:ext uri="{FF2B5EF4-FFF2-40B4-BE49-F238E27FC236}">
              <a16:creationId xmlns:a16="http://schemas.microsoft.com/office/drawing/2014/main" id="{D3D7CDE1-A06A-4E8A-956D-66D388CE49EC}"/>
            </a:ext>
          </a:extLst>
        </xdr:cNvPr>
        <xdr:cNvPicPr preferRelativeResize="0"/>
      </xdr:nvPicPr>
      <xdr:blipFill>
        <a:blip xmlns:r="http://schemas.openxmlformats.org/officeDocument/2006/relationships" r:embed="rId6" cstate="print"/>
        <a:stretch>
          <a:fillRect/>
        </a:stretch>
      </xdr:blipFill>
      <xdr:spPr>
        <a:xfrm>
          <a:off x="9067800" y="0"/>
          <a:ext cx="2171700" cy="9620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xdr:from>
      <xdr:col>1</xdr:col>
      <xdr:colOff>19050</xdr:colOff>
      <xdr:row>8</xdr:row>
      <xdr:rowOff>28575</xdr:rowOff>
    </xdr:from>
    <xdr:to>
      <xdr:col>9</xdr:col>
      <xdr:colOff>9525</xdr:colOff>
      <xdr:row>27</xdr:row>
      <xdr:rowOff>9525</xdr:rowOff>
    </xdr:to>
    <xdr:graphicFrame macro="">
      <xdr:nvGraphicFramePr>
        <xdr:cNvPr id="670741" name="Chart 1">
          <a:extLst>
            <a:ext uri="{FF2B5EF4-FFF2-40B4-BE49-F238E27FC236}">
              <a16:creationId xmlns:a16="http://schemas.microsoft.com/office/drawing/2014/main" id="{00000000-0008-0000-0600-0000153C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0</xdr:rowOff>
    </xdr:from>
    <xdr:to>
      <xdr:col>17</xdr:col>
      <xdr:colOff>600075</xdr:colOff>
      <xdr:row>26</xdr:row>
      <xdr:rowOff>142875</xdr:rowOff>
    </xdr:to>
    <xdr:graphicFrame macro="">
      <xdr:nvGraphicFramePr>
        <xdr:cNvPr id="3" name="Chart 1">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8</xdr:col>
      <xdr:colOff>600075</xdr:colOff>
      <xdr:row>48</xdr:row>
      <xdr:rowOff>142875</xdr:rowOff>
    </xdr:to>
    <xdr:graphicFrame macro="">
      <xdr:nvGraphicFramePr>
        <xdr:cNvPr id="4" name="Chart 1">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387349</xdr:colOff>
      <xdr:row>0</xdr:row>
      <xdr:rowOff>47625</xdr:rowOff>
    </xdr:from>
    <xdr:ext cx="5375275" cy="952500"/>
    <xdr:pic>
      <xdr:nvPicPr>
        <xdr:cNvPr id="9" name="image8.png" title="Image">
          <a:extLst>
            <a:ext uri="{FF2B5EF4-FFF2-40B4-BE49-F238E27FC236}">
              <a16:creationId xmlns:a16="http://schemas.microsoft.com/office/drawing/2014/main" id="{18B3F385-8BA1-45A7-8D45-FF6D0F0B79A8}"/>
            </a:ext>
          </a:extLst>
        </xdr:cNvPr>
        <xdr:cNvPicPr preferRelativeResize="0"/>
      </xdr:nvPicPr>
      <xdr:blipFill>
        <a:blip xmlns:r="http://schemas.openxmlformats.org/officeDocument/2006/relationships" r:embed="rId4" cstate="print"/>
        <a:stretch>
          <a:fillRect/>
        </a:stretch>
      </xdr:blipFill>
      <xdr:spPr>
        <a:xfrm>
          <a:off x="387349" y="47625"/>
          <a:ext cx="5375275" cy="952500"/>
        </a:xfrm>
        <a:prstGeom prst="rect">
          <a:avLst/>
        </a:prstGeom>
        <a:noFill/>
      </xdr:spPr>
    </xdr:pic>
    <xdr:clientData fLocksWithSheet="0"/>
  </xdr:oneCellAnchor>
  <xdr:oneCellAnchor>
    <xdr:from>
      <xdr:col>14</xdr:col>
      <xdr:colOff>581025</xdr:colOff>
      <xdr:row>0</xdr:row>
      <xdr:rowOff>95250</xdr:rowOff>
    </xdr:from>
    <xdr:ext cx="2171700" cy="962025"/>
    <xdr:pic>
      <xdr:nvPicPr>
        <xdr:cNvPr id="10" name="image3.png" title="Image">
          <a:extLst>
            <a:ext uri="{FF2B5EF4-FFF2-40B4-BE49-F238E27FC236}">
              <a16:creationId xmlns:a16="http://schemas.microsoft.com/office/drawing/2014/main" id="{C21C21F7-01E1-4322-821C-8B44FDCDBFFB}"/>
            </a:ext>
          </a:extLst>
        </xdr:cNvPr>
        <xdr:cNvPicPr preferRelativeResize="0"/>
      </xdr:nvPicPr>
      <xdr:blipFill>
        <a:blip xmlns:r="http://schemas.openxmlformats.org/officeDocument/2006/relationships" r:embed="rId5" cstate="print"/>
        <a:stretch>
          <a:fillRect/>
        </a:stretch>
      </xdr:blipFill>
      <xdr:spPr>
        <a:xfrm>
          <a:off x="9115425" y="95250"/>
          <a:ext cx="2171700" cy="96202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xdr:from>
      <xdr:col>0</xdr:col>
      <xdr:colOff>114300</xdr:colOff>
      <xdr:row>7</xdr:row>
      <xdr:rowOff>152398</xdr:rowOff>
    </xdr:from>
    <xdr:to>
      <xdr:col>21</xdr:col>
      <xdr:colOff>393700</xdr:colOff>
      <xdr:row>124</xdr:row>
      <xdr:rowOff>123825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4300" y="1308098"/>
          <a:ext cx="13081000" cy="192881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u="none">
              <a:effectLst/>
              <a:latin typeface="Segoe UI" panose="020B0502040204020203" pitchFamily="34" charset="0"/>
              <a:ea typeface="Segoe UI" panose="020B0502040204020203" pitchFamily="34" charset="0"/>
              <a:cs typeface="Segoe UI" panose="020B0502040204020203" pitchFamily="34" charset="0"/>
            </a:rPr>
            <a:t>Financial Definitions:</a:t>
          </a:r>
          <a:endParaRPr lang="en-US" sz="1200" b="1" u="sng">
            <a:effectLst/>
            <a:latin typeface="Segoe UI" panose="020B0502040204020203" pitchFamily="34" charset="0"/>
            <a:ea typeface="Segoe UI" panose="020B0502040204020203" pitchFamily="34" charset="0"/>
            <a:cs typeface="Segoe UI" panose="020B0502040204020203" pitchFamily="34" charset="0"/>
          </a:endParaRPr>
        </a:p>
        <a:p>
          <a:pPr marL="0" marR="0">
            <a:lnSpc>
              <a:spcPct val="107000"/>
            </a:lnSpc>
            <a:spcBef>
              <a:spcPts val="0"/>
            </a:spcBef>
            <a:spcAft>
              <a:spcPts val="800"/>
            </a:spcAft>
          </a:pPr>
          <a:r>
            <a:rPr lang="en-US" sz="1600" b="1" u="sng">
              <a:effectLst/>
              <a:latin typeface="Segoe UI" panose="020B0502040204020203" pitchFamily="34" charset="0"/>
              <a:ea typeface="Segoe UI" panose="020B0502040204020203" pitchFamily="34" charset="0"/>
              <a:cs typeface="Segoe UI" panose="020B0502040204020203" pitchFamily="34" charset="0"/>
            </a:rPr>
            <a:t>PROFIT:</a:t>
          </a:r>
        </a:p>
        <a:p>
          <a:pPr marL="0" marR="0">
            <a:lnSpc>
              <a:spcPct val="107000"/>
            </a:lnSpc>
            <a:spcBef>
              <a:spcPts val="0"/>
            </a:spcBef>
            <a:spcAft>
              <a:spcPts val="800"/>
            </a:spcAft>
          </a:pPr>
          <a:r>
            <a:rPr lang="en-US" sz="1100" b="1">
              <a:effectLst/>
              <a:latin typeface="Segoe UI" panose="020B0502040204020203" pitchFamily="34" charset="0"/>
              <a:ea typeface="Segoe UI" panose="020B0502040204020203" pitchFamily="34" charset="0"/>
              <a:cs typeface="Segoe UI" panose="020B0502040204020203" pitchFamily="34" charset="0"/>
            </a:rPr>
            <a:t>Gross Margin (Gross Profit Margin) = Gross Profit / Sales. </a:t>
          </a:r>
          <a:r>
            <a:rPr lang="en-US" sz="1100">
              <a:effectLst/>
              <a:latin typeface="Segoe UI" panose="020B0502040204020203" pitchFamily="34" charset="0"/>
              <a:ea typeface="Segoe UI" panose="020B0502040204020203" pitchFamily="34" charset="0"/>
              <a:cs typeface="Segoe UI" panose="020B0502040204020203" pitchFamily="34" charset="0"/>
            </a:rPr>
            <a:t>This number indicates the percentage of sales revenue that is not paid out in direct costs (costs of sales). It is an important statistic that can be used in business planning because it indicates how many cents of gross profit can be generated by each dollar of future sales. Higher is normally better (the company is more efficient).</a:t>
          </a:r>
        </a:p>
        <a:p>
          <a:pPr marL="0" marR="0">
            <a:lnSpc>
              <a:spcPct val="107000"/>
            </a:lnSpc>
            <a:spcBef>
              <a:spcPts val="0"/>
            </a:spcBef>
            <a:spcAft>
              <a:spcPts val="800"/>
            </a:spcAft>
          </a:pPr>
          <a:r>
            <a:rPr lang="en-US" sz="1100" b="1">
              <a:effectLst/>
              <a:latin typeface="Segoe UI" panose="020B0502040204020203" pitchFamily="34" charset="0"/>
              <a:ea typeface="Segoe UI" panose="020B0502040204020203" pitchFamily="34" charset="0"/>
              <a:cs typeface="Segoe UI" panose="020B0502040204020203" pitchFamily="34" charset="0"/>
            </a:rPr>
            <a:t>Contribution Margin = Sales-all direct and variable cost/Sales. </a:t>
          </a:r>
          <a:r>
            <a:rPr lang="en-US" sz="1100">
              <a:effectLst/>
              <a:latin typeface="Segoe UI" panose="020B0502040204020203" pitchFamily="34" charset="0"/>
              <a:ea typeface="Segoe UI" panose="020B0502040204020203" pitchFamily="34" charset="0"/>
              <a:cs typeface="Segoe UI" panose="020B0502040204020203" pitchFamily="34" charset="0"/>
            </a:rPr>
            <a:t>The contribution margin measures how efficiently a company can produce products and maintain low levels of variable costs.  Management uses this calculation to help improve internal procedures in the production process.  </a:t>
          </a:r>
        </a:p>
        <a:p>
          <a:pPr marL="0" marR="0">
            <a:lnSpc>
              <a:spcPct val="107000"/>
            </a:lnSpc>
            <a:spcBef>
              <a:spcPts val="0"/>
            </a:spcBef>
            <a:spcAft>
              <a:spcPts val="800"/>
            </a:spcAft>
          </a:pPr>
          <a:r>
            <a:rPr lang="en-US" sz="1100" b="1">
              <a:effectLst/>
              <a:latin typeface="Segoe UI" panose="020B0502040204020203" pitchFamily="34" charset="0"/>
              <a:ea typeface="Segoe UI" panose="020B0502040204020203" pitchFamily="34" charset="0"/>
              <a:cs typeface="Segoe UI" panose="020B0502040204020203" pitchFamily="34" charset="0"/>
            </a:rPr>
            <a:t>Operating Margin = Operating Income / Sales. </a:t>
          </a:r>
          <a:r>
            <a:rPr lang="en-US" sz="1100">
              <a:effectLst/>
              <a:latin typeface="Segoe UI" panose="020B0502040204020203" pitchFamily="34" charset="0"/>
              <a:ea typeface="Segoe UI" panose="020B0502040204020203" pitchFamily="34" charset="0"/>
              <a:cs typeface="Segoe UI" panose="020B0502040204020203" pitchFamily="34" charset="0"/>
            </a:rPr>
            <a:t>The operating margin ratio demonstrates how much revenues are left over after all the variable or operating costs have been paid. This ratio is important to both creditors and investors because it helps show how strong and profitable a company's operations are.</a:t>
          </a:r>
        </a:p>
        <a:p>
          <a:pPr marL="0" marR="0">
            <a:lnSpc>
              <a:spcPct val="107000"/>
            </a:lnSpc>
            <a:spcBef>
              <a:spcPts val="0"/>
            </a:spcBef>
            <a:spcAft>
              <a:spcPts val="800"/>
            </a:spcAft>
          </a:pPr>
          <a:r>
            <a:rPr lang="en-US" sz="1100" b="1">
              <a:effectLst/>
              <a:latin typeface="Segoe UI" panose="020B0502040204020203" pitchFamily="34" charset="0"/>
              <a:ea typeface="Segoe UI" panose="020B0502040204020203" pitchFamily="34" charset="0"/>
              <a:cs typeface="Segoe UI" panose="020B0502040204020203" pitchFamily="34" charset="0"/>
            </a:rPr>
            <a:t>EBITDA = Earnings before interest, taxes, depreciation and amortization.  Shown as % of sales.  EBITDA/Sales.  </a:t>
          </a:r>
          <a:r>
            <a:rPr lang="en-US" sz="1100">
              <a:solidFill>
                <a:srgbClr val="111111"/>
              </a:solidFill>
              <a:effectLst/>
              <a:latin typeface="Segoe UI" panose="020B0502040204020203" pitchFamily="34" charset="0"/>
              <a:ea typeface="Segoe UI" panose="020B0502040204020203" pitchFamily="34" charset="0"/>
              <a:cs typeface="Segoe UI" panose="020B0502040204020203" pitchFamily="34" charset="0"/>
            </a:rPr>
            <a:t>EBITDA is essentially net income with interest, taxes, depreciation, and amortization added back to it, and can be used to analyze and compare profitability between companies and industries because it eliminates the effects of financing and accounting decisions.</a:t>
          </a:r>
          <a:endParaRPr lang="en-US" sz="1100">
            <a:effectLst/>
            <a:latin typeface="Segoe UI" panose="020B0502040204020203" pitchFamily="34" charset="0"/>
            <a:ea typeface="Segoe UI" panose="020B0502040204020203" pitchFamily="34" charset="0"/>
            <a:cs typeface="Segoe UI" panose="020B0502040204020203" pitchFamily="34" charset="0"/>
          </a:endParaRPr>
        </a:p>
        <a:p>
          <a:pPr marL="0" marR="0">
            <a:lnSpc>
              <a:spcPct val="107000"/>
            </a:lnSpc>
            <a:spcBef>
              <a:spcPts val="0"/>
            </a:spcBef>
            <a:spcAft>
              <a:spcPts val="800"/>
            </a:spcAft>
          </a:pPr>
          <a:r>
            <a:rPr lang="en-US" sz="1100" b="1">
              <a:effectLst/>
              <a:latin typeface="Segoe UI" panose="020B0502040204020203" pitchFamily="34" charset="0"/>
              <a:ea typeface="Segoe UI" panose="020B0502040204020203" pitchFamily="34" charset="0"/>
              <a:cs typeface="Segoe UI" panose="020B0502040204020203" pitchFamily="34" charset="0"/>
            </a:rPr>
            <a:t>Profit Margin (Net Profit Margin) = Adjusted Net Profit before Taxes / Sales.  </a:t>
          </a:r>
          <a:r>
            <a:rPr lang="en-US" sz="1100">
              <a:effectLst/>
              <a:latin typeface="Segoe UI" panose="020B0502040204020203" pitchFamily="34" charset="0"/>
              <a:ea typeface="Segoe UI" panose="020B0502040204020203" pitchFamily="34" charset="0"/>
              <a:cs typeface="Segoe UI" panose="020B0502040204020203" pitchFamily="34" charset="0"/>
            </a:rPr>
            <a:t>This is an important metric. In fact, over time, it is one of the more important barometers that we look at. It measures how many cents of profit the company is generating for every dollar it sells. Track it carefully against industry competitors. This is a very important number in preparing forecasts. The higher the better.</a:t>
          </a:r>
        </a:p>
        <a:p>
          <a:pPr marL="0" marR="0">
            <a:lnSpc>
              <a:spcPct val="107000"/>
            </a:lnSpc>
            <a:spcBef>
              <a:spcPts val="0"/>
            </a:spcBef>
            <a:spcAft>
              <a:spcPts val="800"/>
            </a:spcAft>
          </a:pPr>
          <a:r>
            <a:rPr lang="en-US" sz="1100" b="1">
              <a:effectLst/>
              <a:latin typeface="Segoe UI" panose="020B0502040204020203" pitchFamily="34" charset="0"/>
              <a:ea typeface="Segoe UI" panose="020B0502040204020203" pitchFamily="34" charset="0"/>
              <a:cs typeface="Segoe UI" panose="020B0502040204020203" pitchFamily="34" charset="0"/>
            </a:rPr>
            <a:t>Expenses / Sales Revenue</a:t>
          </a:r>
          <a:r>
            <a:rPr lang="en-US" sz="1100">
              <a:effectLst/>
              <a:latin typeface="Segoe UI" panose="020B0502040204020203" pitchFamily="34" charset="0"/>
              <a:ea typeface="Segoe UI" panose="020B0502040204020203" pitchFamily="34" charset="0"/>
              <a:cs typeface="Segoe UI" panose="020B0502040204020203" pitchFamily="34" charset="0"/>
            </a:rPr>
            <a:t>.  </a:t>
          </a:r>
          <a:r>
            <a:rPr lang="en-US" sz="1100">
              <a:solidFill>
                <a:srgbClr val="000000"/>
              </a:solidFill>
              <a:effectLst/>
              <a:latin typeface="Segoe UI" panose="020B0502040204020203" pitchFamily="34" charset="0"/>
              <a:ea typeface="Segoe UI" panose="020B0502040204020203" pitchFamily="34" charset="0"/>
              <a:cs typeface="Segoe UI" panose="020B0502040204020203" pitchFamily="34" charset="0"/>
            </a:rPr>
            <a:t>The cost-to-revenue ratio measures operation efficiency by comparing operating costs as a proportion of the total revenue. In other words, dividing costs by the amount of revenue, the cost-to-revenue ratio shows the level of resources required to generate every dollar of revenue.</a:t>
          </a:r>
          <a:endParaRPr lang="en-US" sz="1100">
            <a:effectLst/>
            <a:latin typeface="Segoe UI" panose="020B0502040204020203" pitchFamily="34" charset="0"/>
            <a:ea typeface="Segoe UI" panose="020B0502040204020203" pitchFamily="34" charset="0"/>
            <a:cs typeface="Segoe UI" panose="020B0502040204020203" pitchFamily="34" charset="0"/>
          </a:endParaRPr>
        </a:p>
        <a:p>
          <a:pPr marL="0" marR="0">
            <a:lnSpc>
              <a:spcPct val="107000"/>
            </a:lnSpc>
            <a:spcBef>
              <a:spcPts val="0"/>
            </a:spcBef>
            <a:spcAft>
              <a:spcPts val="800"/>
            </a:spcAft>
          </a:pPr>
          <a:r>
            <a:rPr lang="en-US" sz="1100" b="1">
              <a:effectLst/>
              <a:latin typeface="Segoe UI" panose="020B0502040204020203" pitchFamily="34" charset="0"/>
              <a:ea typeface="Segoe UI" panose="020B0502040204020203" pitchFamily="34" charset="0"/>
              <a:cs typeface="Segoe UI" panose="020B0502040204020203" pitchFamily="34" charset="0"/>
            </a:rPr>
            <a:t>Breakeven Revenue = Fixed Expenses / Contribution Margin.  </a:t>
          </a:r>
          <a:r>
            <a:rPr lang="en-US" sz="1100" b="0">
              <a:effectLst/>
              <a:latin typeface="Segoe UI" panose="020B0502040204020203" pitchFamily="34" charset="0"/>
              <a:ea typeface="Segoe UI" panose="020B0502040204020203" pitchFamily="34" charset="0"/>
              <a:cs typeface="Segoe UI" panose="020B0502040204020203" pitchFamily="34" charset="0"/>
            </a:rPr>
            <a:t>This number represents the amount of revenue the company needs to generate to cover all fixed expenses in the business.  For businesses, reaching the break-even point is the first major step towards profitability.</a:t>
          </a:r>
        </a:p>
        <a:p>
          <a:pPr marL="0" marR="0">
            <a:lnSpc>
              <a:spcPct val="107000"/>
            </a:lnSpc>
            <a:spcBef>
              <a:spcPts val="0"/>
            </a:spcBef>
            <a:spcAft>
              <a:spcPts val="800"/>
            </a:spcAft>
          </a:pPr>
          <a:r>
            <a:rPr lang="en-US" sz="1600" b="1" u="sng">
              <a:solidFill>
                <a:srgbClr val="000000"/>
              </a:solidFill>
              <a:effectLst/>
              <a:latin typeface="Segoe UI" panose="020B0502040204020203" pitchFamily="34" charset="0"/>
              <a:ea typeface="Segoe UI" panose="020B0502040204020203" pitchFamily="34" charset="0"/>
              <a:cs typeface="Segoe UI" panose="020B0502040204020203" pitchFamily="34" charset="0"/>
            </a:rPr>
            <a:t>CASH: </a:t>
          </a:r>
          <a:endParaRPr lang="en-US" sz="1600" b="1" u="sng">
            <a:effectLst/>
            <a:latin typeface="Segoe UI" panose="020B0502040204020203" pitchFamily="34" charset="0"/>
            <a:ea typeface="Segoe UI" panose="020B0502040204020203" pitchFamily="34" charset="0"/>
            <a:cs typeface="Segoe UI" panose="020B0502040204020203" pitchFamily="34" charset="0"/>
          </a:endParaRPr>
        </a:p>
        <a:p>
          <a:pPr marL="0" marR="0">
            <a:lnSpc>
              <a:spcPct val="107000"/>
            </a:lnSpc>
            <a:spcBef>
              <a:spcPts val="0"/>
            </a:spcBef>
            <a:spcAft>
              <a:spcPts val="800"/>
            </a:spcAft>
          </a:pPr>
          <a:r>
            <a:rPr lang="en-US" sz="1100" b="1">
              <a:effectLst/>
              <a:latin typeface="Segoe UI" panose="020B0502040204020203" pitchFamily="34" charset="0"/>
              <a:ea typeface="Segoe UI" panose="020B0502040204020203" pitchFamily="34" charset="0"/>
              <a:cs typeface="Segoe UI" panose="020B0502040204020203" pitchFamily="34" charset="0"/>
            </a:rPr>
            <a:t>Inventory Days= (Average</a:t>
          </a:r>
          <a:r>
            <a:rPr lang="en-US" sz="1100" b="1" baseline="0">
              <a:effectLst/>
              <a:latin typeface="Segoe UI" panose="020B0502040204020203" pitchFamily="34" charset="0"/>
              <a:ea typeface="Segoe UI" panose="020B0502040204020203" pitchFamily="34" charset="0"/>
              <a:cs typeface="Segoe UI" panose="020B0502040204020203" pitchFamily="34" charset="0"/>
            </a:rPr>
            <a:t> </a:t>
          </a:r>
          <a:r>
            <a:rPr lang="en-US" sz="1100" b="1">
              <a:effectLst/>
              <a:latin typeface="Segoe UI" panose="020B0502040204020203" pitchFamily="34" charset="0"/>
              <a:ea typeface="Segoe UI" panose="020B0502040204020203" pitchFamily="34" charset="0"/>
              <a:cs typeface="Segoe UI" panose="020B0502040204020203" pitchFamily="34" charset="0"/>
            </a:rPr>
            <a:t>Inventory / COGS) * 365.  </a:t>
          </a:r>
          <a:r>
            <a:rPr lang="en-US" sz="1100">
              <a:effectLst/>
              <a:latin typeface="Segoe UI" panose="020B0502040204020203" pitchFamily="34" charset="0"/>
              <a:ea typeface="Segoe UI" panose="020B0502040204020203" pitchFamily="34" charset="0"/>
              <a:cs typeface="Segoe UI" panose="020B0502040204020203" pitchFamily="34" charset="0"/>
            </a:rPr>
            <a:t>This metric shows how much inventory (in days) is on hand. It indicates how quickly a company can respond to market and/or product changes. Not all companies have inventory for this metric. The lower the better. (Average inventory =</a:t>
          </a:r>
          <a:r>
            <a:rPr lang="en-US" sz="1100" baseline="0">
              <a:effectLst/>
              <a:latin typeface="Segoe UI" panose="020B0502040204020203" pitchFamily="34" charset="0"/>
              <a:ea typeface="Segoe UI" panose="020B0502040204020203" pitchFamily="34" charset="0"/>
              <a:cs typeface="Segoe UI" panose="020B0502040204020203" pitchFamily="34" charset="0"/>
            </a:rPr>
            <a:t> Beginning Inventory + Ending Inventory/2). </a:t>
          </a:r>
          <a:endParaRPr lang="en-US" sz="1100">
            <a:effectLst/>
            <a:latin typeface="Segoe UI" panose="020B0502040204020203" pitchFamily="34" charset="0"/>
            <a:ea typeface="Segoe UI" panose="020B0502040204020203" pitchFamily="34" charset="0"/>
            <a:cs typeface="Segoe UI" panose="020B0502040204020203" pitchFamily="34" charset="0"/>
          </a:endParaRPr>
        </a:p>
        <a:p>
          <a:pPr marL="0" marR="0">
            <a:lnSpc>
              <a:spcPct val="107000"/>
            </a:lnSpc>
            <a:spcBef>
              <a:spcPts val="0"/>
            </a:spcBef>
            <a:spcAft>
              <a:spcPts val="800"/>
            </a:spcAft>
          </a:pPr>
          <a:r>
            <a:rPr lang="en-US" sz="1100" b="1">
              <a:effectLst/>
              <a:latin typeface="Segoe UI" panose="020B0502040204020203" pitchFamily="34" charset="0"/>
              <a:ea typeface="Segoe UI" panose="020B0502040204020203" pitchFamily="34" charset="0"/>
              <a:cs typeface="Segoe UI" panose="020B0502040204020203" pitchFamily="34" charset="0"/>
            </a:rPr>
            <a:t>Accounts Receivable Days = (Average Accounts Receivable / Sales) * 365.  </a:t>
          </a:r>
          <a:r>
            <a:rPr lang="en-US" sz="1100">
              <a:effectLst/>
              <a:latin typeface="Segoe UI" panose="020B0502040204020203" pitchFamily="34" charset="0"/>
              <a:ea typeface="Segoe UI" panose="020B0502040204020203" pitchFamily="34" charset="0"/>
              <a:cs typeface="Segoe UI" panose="020B0502040204020203" pitchFamily="34" charset="0"/>
            </a:rPr>
            <a:t>This number reflects the average length of time between credit sales and payment receipts. It is crucial to maintaining positive liquidity. The lower the better. (Average Accounts Receivables =</a:t>
          </a:r>
          <a:r>
            <a:rPr lang="en-US" sz="1100" baseline="0">
              <a:effectLst/>
              <a:latin typeface="Segoe UI" panose="020B0502040204020203" pitchFamily="34" charset="0"/>
              <a:ea typeface="Segoe UI" panose="020B0502040204020203" pitchFamily="34" charset="0"/>
              <a:cs typeface="Segoe UI" panose="020B0502040204020203" pitchFamily="34" charset="0"/>
            </a:rPr>
            <a:t> Beginning Accounts Receivable + Ending Accounts Receivable/2). </a:t>
          </a:r>
          <a:endParaRPr lang="en-US" sz="1100">
            <a:effectLst/>
            <a:latin typeface="Segoe UI" panose="020B0502040204020203" pitchFamily="34" charset="0"/>
            <a:ea typeface="Segoe UI" panose="020B0502040204020203" pitchFamily="34" charset="0"/>
            <a:cs typeface="Segoe UI" panose="020B0502040204020203" pitchFamily="34" charset="0"/>
          </a:endParaRPr>
        </a:p>
        <a:p>
          <a:pPr marL="0" marR="0">
            <a:lnSpc>
              <a:spcPct val="107000"/>
            </a:lnSpc>
            <a:spcBef>
              <a:spcPts val="0"/>
            </a:spcBef>
            <a:spcAft>
              <a:spcPts val="800"/>
            </a:spcAft>
          </a:pPr>
          <a:r>
            <a:rPr lang="en-US" sz="1100" b="1">
              <a:effectLst/>
              <a:latin typeface="Segoe UI" panose="020B0502040204020203" pitchFamily="34" charset="0"/>
              <a:ea typeface="Segoe UI" panose="020B0502040204020203" pitchFamily="34" charset="0"/>
              <a:cs typeface="Segoe UI" panose="020B0502040204020203" pitchFamily="34" charset="0"/>
            </a:rPr>
            <a:t>Accounts Payable Days = (Average</a:t>
          </a:r>
          <a:r>
            <a:rPr lang="en-US" sz="1100" b="1" baseline="0">
              <a:effectLst/>
              <a:latin typeface="Segoe UI" panose="020B0502040204020203" pitchFamily="34" charset="0"/>
              <a:ea typeface="Segoe UI" panose="020B0502040204020203" pitchFamily="34" charset="0"/>
              <a:cs typeface="Segoe UI" panose="020B0502040204020203" pitchFamily="34" charset="0"/>
            </a:rPr>
            <a:t> A</a:t>
          </a:r>
          <a:r>
            <a:rPr lang="en-US" sz="1100" b="1">
              <a:effectLst/>
              <a:latin typeface="Segoe UI" panose="020B0502040204020203" pitchFamily="34" charset="0"/>
              <a:ea typeface="Segoe UI" panose="020B0502040204020203" pitchFamily="34" charset="0"/>
              <a:cs typeface="Segoe UI" panose="020B0502040204020203" pitchFamily="34" charset="0"/>
            </a:rPr>
            <a:t>ccounts Payable / COGS) * 365.  </a:t>
          </a:r>
          <a:r>
            <a:rPr lang="en-US" sz="1100">
              <a:effectLst/>
              <a:latin typeface="Segoe UI" panose="020B0502040204020203" pitchFamily="34" charset="0"/>
              <a:ea typeface="Segoe UI" panose="020B0502040204020203" pitchFamily="34" charset="0"/>
              <a:cs typeface="Segoe UI" panose="020B0502040204020203" pitchFamily="34" charset="0"/>
            </a:rPr>
            <a:t>This ratio shows the average number of days that lapse between the purchase of material and labor, and payment for them. It is a rough measure of how timely a company is in meeting payment obligations. Lower is normally better.  (Average Accounts Payable = Beginning Accounts Payable + Ending Accounts Payable/2).</a:t>
          </a:r>
        </a:p>
        <a:p>
          <a:pPr marL="0" marR="0">
            <a:lnSpc>
              <a:spcPct val="107000"/>
            </a:lnSpc>
            <a:spcBef>
              <a:spcPts val="0"/>
            </a:spcBef>
            <a:spcAft>
              <a:spcPts val="800"/>
            </a:spcAft>
          </a:pPr>
          <a:r>
            <a:rPr lang="en-US" sz="1100" b="1">
              <a:effectLst/>
              <a:latin typeface="Segoe UI" panose="020B0502040204020203" pitchFamily="34" charset="0"/>
              <a:ea typeface="Segoe UI" panose="020B0502040204020203" pitchFamily="34" charset="0"/>
              <a:cs typeface="Segoe UI" panose="020B0502040204020203" pitchFamily="34" charset="0"/>
            </a:rPr>
            <a:t>Cash to Cash Cycle = Inventory Days + Accounts Receivable Days – Accounts Payable Days. </a:t>
          </a:r>
          <a:r>
            <a:rPr lang="en-US" sz="1100">
              <a:effectLst/>
              <a:latin typeface="Segoe UI" panose="020B0502040204020203" pitchFamily="34" charset="0"/>
              <a:ea typeface="Segoe UI" panose="020B0502040204020203" pitchFamily="34" charset="0"/>
              <a:cs typeface="Segoe UI" panose="020B0502040204020203" pitchFamily="34" charset="0"/>
            </a:rPr>
            <a:t> This </a:t>
          </a:r>
          <a:r>
            <a:rPr lang="en-US" sz="1100">
              <a:solidFill>
                <a:srgbClr val="111111"/>
              </a:solidFill>
              <a:effectLst/>
              <a:latin typeface="Segoe UI" panose="020B0502040204020203" pitchFamily="34" charset="0"/>
              <a:ea typeface="Segoe UI" panose="020B0502040204020203" pitchFamily="34" charset="0"/>
              <a:cs typeface="Segoe UI" panose="020B0502040204020203" pitchFamily="34" charset="0"/>
            </a:rPr>
            <a:t>metric expresses the length of time, in days, that it takes for a company to convert resource inputs into cash flows.</a:t>
          </a:r>
        </a:p>
        <a:p>
          <a:pPr marL="0" marR="0">
            <a:lnSpc>
              <a:spcPct val="107000"/>
            </a:lnSpc>
            <a:spcBef>
              <a:spcPts val="0"/>
            </a:spcBef>
            <a:spcAft>
              <a:spcPts val="800"/>
            </a:spcAft>
          </a:pPr>
          <a:r>
            <a:rPr lang="en-US" sz="1100" b="1">
              <a:solidFill>
                <a:srgbClr val="111111"/>
              </a:solidFill>
              <a:effectLst/>
              <a:latin typeface="Segoe UI" panose="020B0502040204020203" pitchFamily="34" charset="0"/>
              <a:ea typeface="Segoe UI" panose="020B0502040204020203" pitchFamily="34" charset="0"/>
              <a:cs typeface="Segoe UI" panose="020B0502040204020203" pitchFamily="34" charset="0"/>
            </a:rPr>
            <a:t>Operating Cash Flow =</a:t>
          </a:r>
          <a:r>
            <a:rPr lang="en-US" sz="1100" b="1" baseline="0">
              <a:solidFill>
                <a:srgbClr val="111111"/>
              </a:solidFill>
              <a:effectLst/>
              <a:latin typeface="Segoe UI" panose="020B0502040204020203" pitchFamily="34" charset="0"/>
              <a:ea typeface="Segoe UI" panose="020B0502040204020203" pitchFamily="34" charset="0"/>
              <a:cs typeface="Segoe UI" panose="020B0502040204020203" pitchFamily="34" charset="0"/>
            </a:rPr>
            <a:t> Net Income + Change in Current Assets + Change in Current Liabilities + Change in Inventory + Depreciation and Amortization.  </a:t>
          </a:r>
          <a:r>
            <a:rPr lang="en-US" sz="1100" baseline="0">
              <a:solidFill>
                <a:srgbClr val="111111"/>
              </a:solidFill>
              <a:effectLst/>
              <a:latin typeface="Segoe UI" panose="020B0502040204020203" pitchFamily="34" charset="0"/>
              <a:ea typeface="Segoe UI" panose="020B0502040204020203" pitchFamily="34" charset="0"/>
              <a:cs typeface="Segoe UI" panose="020B0502040204020203" pitchFamily="34" charset="0"/>
            </a:rPr>
            <a:t>This number reflects the Cash Flow from Operating Activities. </a:t>
          </a:r>
        </a:p>
        <a:p>
          <a:r>
            <a:rPr lang="en-US" sz="1100" b="1">
              <a:solidFill>
                <a:schemeClr val="dk1"/>
              </a:solidFill>
              <a:effectLst/>
              <a:latin typeface="Segoe UI" panose="020B0502040204020203" pitchFamily="34" charset="0"/>
              <a:ea typeface="Segoe UI" panose="020B0502040204020203" pitchFamily="34" charset="0"/>
              <a:cs typeface="Segoe UI" panose="020B0502040204020203" pitchFamily="34" charset="0"/>
            </a:rPr>
            <a:t>Cash Generated Internally = Cash Flow from Operating Activities – Capital Expenditures.</a:t>
          </a:r>
          <a:r>
            <a:rPr lang="en-US" sz="1100">
              <a:solidFill>
                <a:schemeClr val="dk1"/>
              </a:solidFill>
              <a:effectLst/>
              <a:latin typeface="Segoe UI" panose="020B0502040204020203" pitchFamily="34" charset="0"/>
              <a:ea typeface="Segoe UI" panose="020B0502040204020203" pitchFamily="34" charset="0"/>
              <a:cs typeface="Segoe UI" panose="020B0502040204020203" pitchFamily="34" charset="0"/>
            </a:rPr>
            <a:t>  This number reflects Cash Flows from Operating Activities less Capital Expenditures.  This number does not include Cash Flows from Financing Activities.</a:t>
          </a:r>
        </a:p>
        <a:p>
          <a:endParaRPr lang="en-US" sz="1100">
            <a:solidFill>
              <a:schemeClr val="dk1"/>
            </a:solidFill>
            <a:effectLst/>
            <a:latin typeface="Segoe UI" panose="020B0502040204020203" pitchFamily="34" charset="0"/>
            <a:ea typeface="Segoe UI" panose="020B0502040204020203" pitchFamily="34" charset="0"/>
            <a:cs typeface="Segoe UI" panose="020B0502040204020203" pitchFamily="34" charset="0"/>
          </a:endParaRPr>
        </a:p>
        <a:p>
          <a:r>
            <a:rPr lang="en-US" sz="1400" b="1" u="sng">
              <a:solidFill>
                <a:schemeClr val="dk1"/>
              </a:solidFill>
              <a:effectLst/>
              <a:latin typeface="Segoe UI" panose="020B0502040204020203" pitchFamily="34" charset="0"/>
              <a:ea typeface="Segoe UI" panose="020B0502040204020203" pitchFamily="34" charset="0"/>
              <a:cs typeface="Segoe UI" panose="020B0502040204020203" pitchFamily="34" charset="0"/>
            </a:rPr>
            <a:t>RETURN:</a:t>
          </a:r>
        </a:p>
        <a:p>
          <a:endParaRPr lang="en-US" sz="1100" b="1" u="sng">
            <a:solidFill>
              <a:schemeClr val="dk1"/>
            </a:solidFill>
            <a:effectLst/>
            <a:latin typeface="Segoe UI" panose="020B0502040204020203" pitchFamily="34" charset="0"/>
            <a:ea typeface="Segoe UI" panose="020B0502040204020203" pitchFamily="34" charset="0"/>
            <a:cs typeface="Segoe UI" panose="020B0502040204020203" pitchFamily="34" charset="0"/>
          </a:endParaRPr>
        </a:p>
        <a:p>
          <a:r>
            <a:rPr lang="en-US" sz="1100" b="1" u="none">
              <a:solidFill>
                <a:schemeClr val="dk1"/>
              </a:solidFill>
              <a:effectLst/>
              <a:latin typeface="Segoe UI" panose="020B0502040204020203" pitchFamily="34" charset="0"/>
              <a:ea typeface="Segoe UI" panose="020B0502040204020203" pitchFamily="34" charset="0"/>
              <a:cs typeface="Segoe UI" panose="020B0502040204020203" pitchFamily="34" charset="0"/>
            </a:rPr>
            <a:t>Asset Turnover = Total Sales / Total Assets.  </a:t>
          </a:r>
          <a:r>
            <a:rPr lang="en-US" sz="1100" b="0" u="none">
              <a:solidFill>
                <a:schemeClr val="dk1"/>
              </a:solidFill>
              <a:effectLst/>
              <a:latin typeface="Segoe UI" panose="020B0502040204020203" pitchFamily="34" charset="0"/>
              <a:ea typeface="Segoe UI" panose="020B0502040204020203" pitchFamily="34" charset="0"/>
              <a:cs typeface="Segoe UI" panose="020B0502040204020203" pitchFamily="34" charset="0"/>
            </a:rPr>
            <a:t>The amount of sales or revenues generated per dollar of assets. The Asset Turnover ratio is an indicator of the efficiency with which a company is deploying its assets.</a:t>
          </a:r>
        </a:p>
        <a:p>
          <a:endParaRPr lang="en-US" sz="1100" b="1" u="none">
            <a:solidFill>
              <a:schemeClr val="dk1"/>
            </a:solidFill>
            <a:effectLst/>
            <a:latin typeface="Segoe UI" panose="020B0502040204020203" pitchFamily="34" charset="0"/>
            <a:ea typeface="Segoe UI" panose="020B0502040204020203" pitchFamily="34" charset="0"/>
            <a:cs typeface="Segoe UI" panose="020B0502040204020203" pitchFamily="34" charset="0"/>
          </a:endParaRPr>
        </a:p>
        <a:p>
          <a:r>
            <a:rPr lang="en-US" sz="1100" b="1" u="none">
              <a:solidFill>
                <a:schemeClr val="dk1"/>
              </a:solidFill>
              <a:effectLst/>
              <a:latin typeface="Segoe UI" panose="020B0502040204020203" pitchFamily="34" charset="0"/>
              <a:ea typeface="Segoe UI" panose="020B0502040204020203" pitchFamily="34" charset="0"/>
              <a:cs typeface="Segoe UI" panose="020B0502040204020203" pitchFamily="34" charset="0"/>
            </a:rPr>
            <a:t>Return</a:t>
          </a:r>
          <a:r>
            <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rPr>
            <a:t> on Assets = Net Income % x Asset Turnover (or Net Income / Total Assets).  </a:t>
          </a:r>
          <a:r>
            <a:rPr lang="en-US">
              <a:latin typeface="Segoe UI" panose="020B0502040204020203" pitchFamily="34" charset="0"/>
              <a:ea typeface="Segoe UI" panose="020B0502040204020203" pitchFamily="34" charset="0"/>
              <a:cs typeface="Segoe UI" panose="020B0502040204020203" pitchFamily="34" charset="0"/>
            </a:rPr>
            <a:t>An indicator of how profitable a company is relative to its total assets. ROA gives an idea as to how efficient management is at using its assets to generate earnings.  (Asset Turnover = Sales Revenue</a:t>
          </a:r>
          <a:r>
            <a:rPr lang="en-US" baseline="0">
              <a:latin typeface="Segoe UI" panose="020B0502040204020203" pitchFamily="34" charset="0"/>
              <a:ea typeface="Segoe UI" panose="020B0502040204020203" pitchFamily="34" charset="0"/>
              <a:cs typeface="Segoe UI" panose="020B0502040204020203" pitchFamily="34" charset="0"/>
            </a:rPr>
            <a:t> / Total Assets). </a:t>
          </a:r>
        </a:p>
        <a:p>
          <a:endPar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endParaRPr>
        </a:p>
        <a:p>
          <a:endPar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endParaRPr>
        </a:p>
        <a:p>
          <a:r>
            <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rPr>
            <a:t>Financial Leverage = Total Assets / Total Equity.  </a:t>
          </a:r>
          <a:r>
            <a:rPr lang="en-US" sz="1100" b="0"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rPr>
            <a:t>The financial leverage ratio is sometimes referred to as the equity multiplier. For example, a company has assets valued at $2 billion and stockholder equity of $1 billion. The equity multiplier value would be 2.0 ($2 billion / $1 billion), meaning that one half of a company’s assets are financed by equity. The balance must be financed by debt.  The financial leverage ratio is a component of the decomposed DuPont analysis for calculating return on equity (ROE):  ROE = Net Profit Margin x Asset Turnover x Financial Leverage Ratio </a:t>
          </a:r>
        </a:p>
        <a:p>
          <a:endPar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endParaRPr>
        </a:p>
        <a:p>
          <a:r>
            <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rPr>
            <a:t>Return on Equity = Return on Assets x Financial Leverage (or Net Income / Shareholders Equity).  </a:t>
          </a:r>
          <a:r>
            <a:rPr lang="en-US">
              <a:latin typeface="Segoe UI" panose="020B0502040204020203" pitchFamily="34" charset="0"/>
              <a:ea typeface="Segoe UI" panose="020B0502040204020203" pitchFamily="34" charset="0"/>
              <a:cs typeface="Segoe UI" panose="020B0502040204020203" pitchFamily="34" charset="0"/>
            </a:rPr>
            <a:t>The amount of net income returned as a percentage of shareholders equity. Return on equity measures a corporation's profitability by revealing how much profit a company generates with the money shareholders have invested.  (</a:t>
          </a:r>
          <a:r>
            <a:rPr lang="en-US" baseline="0">
              <a:latin typeface="Segoe UI" panose="020B0502040204020203" pitchFamily="34" charset="0"/>
              <a:ea typeface="Segoe UI" panose="020B0502040204020203" pitchFamily="34" charset="0"/>
              <a:cs typeface="Segoe UI" panose="020B0502040204020203" pitchFamily="34" charset="0"/>
            </a:rPr>
            <a:t>Financial leverage ratio = Total Debt / Shareholders Equity).</a:t>
          </a:r>
          <a:endPar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endParaRPr>
        </a:p>
        <a:p>
          <a:endPar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endParaRPr>
        </a:p>
        <a:p>
          <a:r>
            <a:rPr lang="en-US" sz="1400" b="1" u="sng" baseline="0">
              <a:solidFill>
                <a:schemeClr val="dk1"/>
              </a:solidFill>
              <a:effectLst/>
              <a:latin typeface="Segoe UI" panose="020B0502040204020203" pitchFamily="34" charset="0"/>
              <a:ea typeface="Segoe UI" panose="020B0502040204020203" pitchFamily="34" charset="0"/>
              <a:cs typeface="Segoe UI" panose="020B0502040204020203" pitchFamily="34" charset="0"/>
            </a:rPr>
            <a:t>GROWTH: </a:t>
          </a:r>
        </a:p>
        <a:p>
          <a:endParaRPr lang="en-US" sz="1100" b="1" u="sng" baseline="0">
            <a:solidFill>
              <a:schemeClr val="dk1"/>
            </a:solidFill>
            <a:effectLst/>
            <a:latin typeface="Segoe UI" panose="020B0502040204020203" pitchFamily="34" charset="0"/>
            <a:ea typeface="Segoe UI" panose="020B0502040204020203" pitchFamily="34" charset="0"/>
            <a:cs typeface="Segoe UI" panose="020B0502040204020203" pitchFamily="34" charset="0"/>
          </a:endParaRPr>
        </a:p>
        <a:p>
          <a:r>
            <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rPr>
            <a:t>% Sales Revenue Growth = Current Year's Sales Revenue - Prior Year's Sales Revenue / Prior Year's Sales Revenue.  </a:t>
          </a:r>
          <a:r>
            <a:rPr lang="en-US" sz="1100" b="0"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rPr>
            <a:t>Compares growth between consecutive periods w</a:t>
          </a:r>
          <a:r>
            <a:rPr lang="en-US" b="0">
              <a:latin typeface="Segoe UI" panose="020B0502040204020203" pitchFamily="34" charset="0"/>
              <a:ea typeface="Segoe UI" panose="020B0502040204020203" pitchFamily="34" charset="0"/>
              <a:cs typeface="Segoe UI" panose="020B0502040204020203" pitchFamily="34" charset="0"/>
            </a:rPr>
            <a:t>ithout the effects of seasonal fluctuations.</a:t>
          </a:r>
          <a:endParaRPr lang="en-US" sz="1100" b="0"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endParaRPr>
        </a:p>
        <a:p>
          <a:endPar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endParaRPr>
        </a:p>
        <a:p>
          <a:r>
            <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rPr>
            <a:t>% Profit Margin Growth = Current Year's Profit Before Tax - Prior Year's Profit Before Tax / Prior Year's Profit Before Tax.  </a:t>
          </a:r>
          <a:r>
            <a:rPr lang="en-US" sz="1100" b="0"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rPr>
            <a:t>Compares growth in profits between consecutive periods. </a:t>
          </a:r>
        </a:p>
        <a:p>
          <a:endPar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endParaRPr>
        </a:p>
        <a:p>
          <a:r>
            <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rPr>
            <a:t>Revenue Per Employee = Sales Revenue / # of Employees.  </a:t>
          </a:r>
          <a:r>
            <a:rPr lang="en-US" sz="1100" b="0"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rPr>
            <a:t>Measures s</a:t>
          </a:r>
          <a:r>
            <a:rPr lang="en-US">
              <a:latin typeface="Segoe UI" panose="020B0502040204020203" pitchFamily="34" charset="0"/>
              <a:ea typeface="Segoe UI" panose="020B0502040204020203" pitchFamily="34" charset="0"/>
              <a:cs typeface="Segoe UI" panose="020B0502040204020203" pitchFamily="34" charset="0"/>
            </a:rPr>
            <a:t>ales in relation to number of employees (the average amount of sales generated by one employee).  It is an indicator of productivity of the company’s personnel. It also indicates how efficiently a company is utilizing its human resources.  </a:t>
          </a:r>
          <a:r>
            <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rPr>
            <a:t>  </a:t>
          </a:r>
        </a:p>
        <a:p>
          <a:endPar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endParaRPr>
        </a:p>
        <a:p>
          <a:r>
            <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rPr>
            <a:t>Profit Per Employee = Profit Before Tax / # of Employees. </a:t>
          </a:r>
          <a:r>
            <a:rPr lang="en-US" sz="1100" b="0"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rPr>
            <a:t> Measures profit in relation to number of employees (the average amount of profit generated by one employee).</a:t>
          </a:r>
          <a:r>
            <a:rPr lang="en-US" sz="1100" b="1" u="none" baseline="0">
              <a:solidFill>
                <a:schemeClr val="dk1"/>
              </a:solidFill>
              <a:effectLst/>
              <a:latin typeface="Segoe UI" panose="020B0502040204020203" pitchFamily="34" charset="0"/>
              <a:ea typeface="Segoe UI" panose="020B0502040204020203" pitchFamily="34" charset="0"/>
              <a:cs typeface="Segoe UI" panose="020B0502040204020203" pitchFamily="34" charset="0"/>
            </a:rPr>
            <a:t> </a:t>
          </a:r>
        </a:p>
        <a:p>
          <a:endParaRPr lang="en-US" sz="1100" b="1" u="sng" baseline="0">
            <a:solidFill>
              <a:schemeClr val="dk1"/>
            </a:solidFill>
            <a:effectLst/>
            <a:latin typeface="Segoe UI" panose="020B0502040204020203" pitchFamily="34" charset="0"/>
            <a:ea typeface="Segoe UI" panose="020B0502040204020203" pitchFamily="34" charset="0"/>
            <a:cs typeface="Segoe UI" panose="020B0502040204020203" pitchFamily="34" charset="0"/>
          </a:endParaRPr>
        </a:p>
        <a:p>
          <a:r>
            <a:rPr lang="en-US" sz="1400" b="1" u="sng" baseline="0">
              <a:solidFill>
                <a:schemeClr val="dk1"/>
              </a:solidFill>
              <a:effectLst/>
              <a:latin typeface="Segoe UI" panose="020B0502040204020203" pitchFamily="34" charset="0"/>
              <a:ea typeface="Segoe UI" panose="020B0502040204020203" pitchFamily="34" charset="0"/>
              <a:cs typeface="Segoe UI" panose="020B0502040204020203" pitchFamily="34" charset="0"/>
            </a:rPr>
            <a:t>FINANCING: </a:t>
          </a:r>
          <a:endParaRPr lang="en-US" sz="1400" b="1" u="sng">
            <a:effectLst/>
            <a:latin typeface="Segoe UI" panose="020B0502040204020203" pitchFamily="34" charset="0"/>
            <a:ea typeface="Segoe UI" panose="020B0502040204020203" pitchFamily="34" charset="0"/>
            <a:cs typeface="Segoe UI" panose="020B0502040204020203" pitchFamily="34" charset="0"/>
          </a:endParaRPr>
        </a:p>
        <a:p>
          <a:r>
            <a:rPr lang="en-US" sz="1100">
              <a:solidFill>
                <a:schemeClr val="dk1"/>
              </a:solidFill>
              <a:effectLst/>
              <a:latin typeface="Segoe UI" panose="020B0502040204020203" pitchFamily="34" charset="0"/>
              <a:ea typeface="Segoe UI" panose="020B0502040204020203" pitchFamily="34" charset="0"/>
              <a:cs typeface="Segoe UI" panose="020B0502040204020203" pitchFamily="34" charset="0"/>
            </a:rPr>
            <a:t> </a:t>
          </a:r>
          <a:endParaRPr lang="en-US">
            <a:effectLst/>
            <a:latin typeface="Segoe UI" panose="020B0502040204020203" pitchFamily="34" charset="0"/>
            <a:ea typeface="Segoe UI" panose="020B0502040204020203" pitchFamily="34" charset="0"/>
            <a:cs typeface="Segoe UI" panose="020B0502040204020203" pitchFamily="34" charset="0"/>
          </a:endParaRPr>
        </a:p>
        <a:p>
          <a:pPr marL="0" marR="0">
            <a:lnSpc>
              <a:spcPct val="107000"/>
            </a:lnSpc>
            <a:spcBef>
              <a:spcPts val="0"/>
            </a:spcBef>
            <a:spcAft>
              <a:spcPts val="800"/>
            </a:spcAft>
          </a:pPr>
          <a:r>
            <a:rPr lang="en-US" sz="1100" b="1">
              <a:effectLst/>
              <a:latin typeface="Segoe UI" panose="020B0502040204020203" pitchFamily="34" charset="0"/>
              <a:ea typeface="Segoe UI" panose="020B0502040204020203" pitchFamily="34" charset="0"/>
              <a:cs typeface="Segoe UI" panose="020B0502040204020203" pitchFamily="34" charset="0"/>
            </a:rPr>
            <a:t>Current Ratio = Total Current Assets / Total Current Liabilities.</a:t>
          </a:r>
          <a:r>
            <a:rPr lang="en-US" sz="1100">
              <a:effectLst/>
              <a:latin typeface="Segoe UI" panose="020B0502040204020203" pitchFamily="34" charset="0"/>
              <a:ea typeface="Segoe UI" panose="020B0502040204020203" pitchFamily="34" charset="0"/>
              <a:cs typeface="Segoe UI" panose="020B0502040204020203" pitchFamily="34" charset="0"/>
            </a:rPr>
            <a:t>  Generally, this metric measures the overall liquidity position of a company. It is certainly not a perfect barometer, but it is a good one. Watch for big decreases in this number over time. Make sure the accounts listed in "current assets" are collectible. The higher the ratio, the more liquid the company is.</a:t>
          </a:r>
        </a:p>
        <a:p>
          <a:pPr marL="0" marR="0">
            <a:lnSpc>
              <a:spcPct val="107000"/>
            </a:lnSpc>
            <a:spcBef>
              <a:spcPts val="0"/>
            </a:spcBef>
            <a:spcAft>
              <a:spcPts val="800"/>
            </a:spcAft>
          </a:pPr>
          <a:r>
            <a:rPr lang="en-US" sz="1100" b="1">
              <a:effectLst/>
              <a:latin typeface="Segoe UI" panose="020B0502040204020203" pitchFamily="34" charset="0"/>
              <a:ea typeface="Segoe UI" panose="020B0502040204020203" pitchFamily="34" charset="0"/>
              <a:cs typeface="Segoe UI" panose="020B0502040204020203" pitchFamily="34" charset="0"/>
            </a:rPr>
            <a:t>Quick Ratio = (Total Current Assets - Inventory) / Total Current Liabilities.  </a:t>
          </a:r>
          <a:r>
            <a:rPr lang="en-US" sz="1100">
              <a:effectLst/>
              <a:latin typeface="Segoe UI" panose="020B0502040204020203" pitchFamily="34" charset="0"/>
              <a:ea typeface="Segoe UI" panose="020B0502040204020203" pitchFamily="34" charset="0"/>
              <a:cs typeface="Segoe UI" panose="020B0502040204020203" pitchFamily="34" charset="0"/>
            </a:rPr>
            <a:t>This is another good indicator of liquidity, although by itself, it is not a perfect one. If there are receivable accounts included in the numerator, they should be collectible. Look at the length of time the company has to pay the amount listed in the denominator (current liabilities). The higher the number, the stronger the company.</a:t>
          </a:r>
        </a:p>
        <a:p>
          <a:pPr marL="0" marR="0">
            <a:lnSpc>
              <a:spcPct val="107000"/>
            </a:lnSpc>
            <a:spcBef>
              <a:spcPts val="0"/>
            </a:spcBef>
            <a:spcAft>
              <a:spcPts val="800"/>
            </a:spcAft>
          </a:pPr>
          <a:r>
            <a:rPr lang="en-US" sz="1100" b="1">
              <a:solidFill>
                <a:schemeClr val="dk1"/>
              </a:solidFill>
              <a:effectLst/>
              <a:latin typeface="Segoe UI" panose="020B0502040204020203" pitchFamily="34" charset="0"/>
              <a:ea typeface="Segoe UI" panose="020B0502040204020203" pitchFamily="34" charset="0"/>
              <a:cs typeface="Segoe UI" panose="020B0502040204020203" pitchFamily="34" charset="0"/>
            </a:rPr>
            <a:t>Total Debt to Equity = Total Liabilities / Total Equity.</a:t>
          </a:r>
          <a:r>
            <a:rPr lang="en-US" sz="1100">
              <a:solidFill>
                <a:schemeClr val="dk1"/>
              </a:solidFill>
              <a:effectLst/>
              <a:latin typeface="Segoe UI" panose="020B0502040204020203" pitchFamily="34" charset="0"/>
              <a:ea typeface="Segoe UI" panose="020B0502040204020203" pitchFamily="34" charset="0"/>
              <a:cs typeface="Segoe UI" panose="020B0502040204020203" pitchFamily="34" charset="0"/>
            </a:rPr>
            <a:t>  The Balance Sheet leverage ratio indicates the composition of a company’s total capitalization – the balance between what’s owed versus what’s owned.  Generally, creditors prefer a lower ratio to decrease financial risk while investors prefer a higher ratio to realize the return benefits of financial leverage.</a:t>
          </a:r>
        </a:p>
        <a:p>
          <a:pPr marL="0" marR="0">
            <a:lnSpc>
              <a:spcPct val="107000"/>
            </a:lnSpc>
            <a:spcBef>
              <a:spcPts val="0"/>
            </a:spcBef>
            <a:spcAft>
              <a:spcPts val="800"/>
            </a:spcAft>
          </a:pPr>
          <a:r>
            <a:rPr lang="en-US" sz="900">
              <a:solidFill>
                <a:schemeClr val="dk1"/>
              </a:solidFill>
              <a:effectLst/>
              <a:latin typeface="Segoe UI" panose="020B0502040204020203" pitchFamily="34" charset="0"/>
              <a:ea typeface="Segoe UI" panose="020B0502040204020203" pitchFamily="34" charset="0"/>
              <a:cs typeface="Segoe UI" panose="020B0502040204020203" pitchFamily="34" charset="0"/>
            </a:rPr>
            <a:t>© 2020 The Great Game of Business, Inc.</a:t>
          </a:r>
        </a:p>
        <a:p>
          <a:pPr marL="0" marR="0">
            <a:lnSpc>
              <a:spcPct val="107000"/>
            </a:lnSpc>
            <a:spcBef>
              <a:spcPts val="0"/>
            </a:spcBef>
            <a:spcAft>
              <a:spcPts val="800"/>
            </a:spcAft>
          </a:pPr>
          <a:endParaRPr lang="en-US" sz="1100">
            <a:effectLst/>
            <a:latin typeface="Segoe UI" panose="020B0502040204020203" pitchFamily="34" charset="0"/>
            <a:ea typeface="Segoe UI" panose="020B0502040204020203" pitchFamily="34" charset="0"/>
            <a:cs typeface="Segoe UI" panose="020B0502040204020203" pitchFamily="34" charset="0"/>
          </a:endParaRPr>
        </a:p>
        <a:p>
          <a:pPr marL="0" marR="0">
            <a:lnSpc>
              <a:spcPct val="107000"/>
            </a:lnSpc>
            <a:spcBef>
              <a:spcPts val="0"/>
            </a:spcBef>
            <a:spcAft>
              <a:spcPts val="800"/>
            </a:spcAft>
          </a:pPr>
          <a:r>
            <a:rPr lang="en-US" sz="1100">
              <a:effectLst/>
              <a:latin typeface="Segoe UI" panose="020B0502040204020203" pitchFamily="34" charset="0"/>
              <a:ea typeface="Segoe UI" panose="020B0502040204020203" pitchFamily="34" charset="0"/>
              <a:cs typeface="Segoe UI" panose="020B0502040204020203" pitchFamily="34" charset="0"/>
            </a:rPr>
            <a:t> </a:t>
          </a:r>
        </a:p>
      </xdr:txBody>
    </xdr:sp>
    <xdr:clientData/>
  </xdr:twoCellAnchor>
  <xdr:oneCellAnchor>
    <xdr:from>
      <xdr:col>0</xdr:col>
      <xdr:colOff>0</xdr:colOff>
      <xdr:row>0</xdr:row>
      <xdr:rowOff>66675</xdr:rowOff>
    </xdr:from>
    <xdr:ext cx="5762625" cy="952500"/>
    <xdr:pic>
      <xdr:nvPicPr>
        <xdr:cNvPr id="5" name="image10.png" title="Image">
          <a:extLst>
            <a:ext uri="{FF2B5EF4-FFF2-40B4-BE49-F238E27FC236}">
              <a16:creationId xmlns:a16="http://schemas.microsoft.com/office/drawing/2014/main" id="{DF431949-D08E-4F2B-B1D1-7F601E3A07E9}"/>
            </a:ext>
          </a:extLst>
        </xdr:cNvPr>
        <xdr:cNvPicPr preferRelativeResize="0"/>
      </xdr:nvPicPr>
      <xdr:blipFill>
        <a:blip xmlns:r="http://schemas.openxmlformats.org/officeDocument/2006/relationships" r:embed="rId1" cstate="print"/>
        <a:stretch>
          <a:fillRect/>
        </a:stretch>
      </xdr:blipFill>
      <xdr:spPr>
        <a:xfrm>
          <a:off x="0" y="66675"/>
          <a:ext cx="5762625" cy="952500"/>
        </a:xfrm>
        <a:prstGeom prst="rect">
          <a:avLst/>
        </a:prstGeom>
        <a:noFill/>
      </xdr:spPr>
    </xdr:pic>
    <xdr:clientData fLocksWithSheet="0"/>
  </xdr:oneCellAnchor>
  <xdr:oneCellAnchor>
    <xdr:from>
      <xdr:col>17</xdr:col>
      <xdr:colOff>514350</xdr:colOff>
      <xdr:row>0</xdr:row>
      <xdr:rowOff>76200</xdr:rowOff>
    </xdr:from>
    <xdr:ext cx="2171700" cy="962025"/>
    <xdr:pic>
      <xdr:nvPicPr>
        <xdr:cNvPr id="6" name="image3.png" title="Image">
          <a:extLst>
            <a:ext uri="{FF2B5EF4-FFF2-40B4-BE49-F238E27FC236}">
              <a16:creationId xmlns:a16="http://schemas.microsoft.com/office/drawing/2014/main" id="{9D8A9FAD-D404-48C3-8F34-70BAA00772F8}"/>
            </a:ext>
          </a:extLst>
        </xdr:cNvPr>
        <xdr:cNvPicPr preferRelativeResize="0"/>
      </xdr:nvPicPr>
      <xdr:blipFill>
        <a:blip xmlns:r="http://schemas.openxmlformats.org/officeDocument/2006/relationships" r:embed="rId2" cstate="print"/>
        <a:stretch>
          <a:fillRect/>
        </a:stretch>
      </xdr:blipFill>
      <xdr:spPr>
        <a:xfrm>
          <a:off x="13315950" y="76200"/>
          <a:ext cx="2171700" cy="96202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7"/>
  <sheetViews>
    <sheetView showGridLines="0" tabSelected="1" topLeftCell="A6" zoomScale="55" zoomScaleNormal="55" workbookViewId="0">
      <selection activeCell="C24" sqref="C24"/>
    </sheetView>
  </sheetViews>
  <sheetFormatPr defaultRowHeight="15.5" x14ac:dyDescent="0.35"/>
  <cols>
    <col min="1" max="1" width="46.36328125" customWidth="1"/>
    <col min="2" max="6" width="20.6328125" customWidth="1"/>
    <col min="7" max="7" width="15.6328125" style="5" customWidth="1"/>
    <col min="8" max="8" width="15.6328125" customWidth="1"/>
    <col min="9" max="10" width="9.08984375" style="13"/>
    <col min="12" max="12" width="9.54296875" bestFit="1" customWidth="1"/>
  </cols>
  <sheetData>
    <row r="1" spans="1:12" ht="1" customHeight="1" x14ac:dyDescent="0.25">
      <c r="A1" s="190"/>
      <c r="B1" s="191"/>
      <c r="C1" s="191"/>
      <c r="D1" s="191"/>
      <c r="E1" s="191"/>
      <c r="F1" s="191"/>
      <c r="G1" s="191"/>
      <c r="H1" s="191"/>
      <c r="I1" s="191"/>
      <c r="J1" s="191"/>
      <c r="K1" s="191"/>
      <c r="L1" s="191"/>
    </row>
    <row r="2" spans="1:12" ht="56.5" customHeight="1" x14ac:dyDescent="0.25">
      <c r="A2" s="191"/>
      <c r="B2" s="191"/>
      <c r="C2" s="191"/>
      <c r="D2" s="191"/>
      <c r="E2" s="191"/>
      <c r="F2" s="191"/>
      <c r="G2" s="191"/>
      <c r="H2" s="191"/>
      <c r="I2" s="191"/>
      <c r="J2" s="191"/>
      <c r="K2" s="191"/>
      <c r="L2" s="191"/>
    </row>
    <row r="3" spans="1:12" ht="12.5" x14ac:dyDescent="0.25">
      <c r="A3" s="191"/>
      <c r="B3" s="191"/>
      <c r="C3" s="191"/>
      <c r="D3" s="191"/>
      <c r="E3" s="191"/>
      <c r="F3" s="191"/>
      <c r="G3" s="191"/>
      <c r="H3" s="191"/>
      <c r="I3" s="191"/>
      <c r="J3" s="191"/>
      <c r="K3" s="191"/>
      <c r="L3" s="191"/>
    </row>
    <row r="4" spans="1:12" ht="12.5" x14ac:dyDescent="0.25">
      <c r="A4" s="191"/>
      <c r="B4" s="191"/>
      <c r="C4" s="191"/>
      <c r="D4" s="191"/>
      <c r="E4" s="191"/>
      <c r="F4" s="191"/>
      <c r="G4" s="191"/>
      <c r="H4" s="191"/>
      <c r="I4" s="191"/>
      <c r="J4" s="191"/>
      <c r="K4" s="191"/>
      <c r="L4" s="191"/>
    </row>
    <row r="6" spans="1:12" s="1" customFormat="1" ht="24.9" customHeight="1" x14ac:dyDescent="0.25">
      <c r="A6" s="31" t="s">
        <v>0</v>
      </c>
      <c r="D6" s="46" t="s">
        <v>40</v>
      </c>
      <c r="E6" s="70"/>
      <c r="G6" s="3"/>
      <c r="I6" s="12"/>
      <c r="J6" s="12"/>
    </row>
    <row r="7" spans="1:12" s="1" customFormat="1" ht="24.9" customHeight="1" x14ac:dyDescent="0.25">
      <c r="A7" s="32" t="s">
        <v>1</v>
      </c>
      <c r="B7" s="69" t="s">
        <v>118</v>
      </c>
      <c r="C7" s="47"/>
      <c r="D7" s="203" t="s">
        <v>156</v>
      </c>
      <c r="E7" s="84"/>
      <c r="F7" s="4"/>
      <c r="G7" s="195"/>
      <c r="H7" s="195"/>
      <c r="I7" s="12"/>
      <c r="J7" s="12"/>
    </row>
    <row r="8" spans="1:12" s="1" customFormat="1" ht="24.9" customHeight="1" x14ac:dyDescent="0.25">
      <c r="A8" s="32" t="s">
        <v>2</v>
      </c>
      <c r="B8" s="78" t="s">
        <v>118</v>
      </c>
      <c r="C8" s="15"/>
      <c r="D8" s="204" t="s">
        <v>155</v>
      </c>
      <c r="G8" s="16"/>
      <c r="I8" s="12"/>
      <c r="J8" s="12"/>
    </row>
    <row r="9" spans="1:12" s="1" customFormat="1" ht="24.9" customHeight="1" x14ac:dyDescent="0.25">
      <c r="A9" s="32" t="s">
        <v>39</v>
      </c>
      <c r="B9" s="69" t="s">
        <v>118</v>
      </c>
      <c r="C9" s="15"/>
      <c r="G9" s="8"/>
      <c r="I9" s="12"/>
      <c r="J9" s="12"/>
    </row>
    <row r="10" spans="1:12" s="1" customFormat="1" ht="24.9" customHeight="1" x14ac:dyDescent="0.25">
      <c r="A10" s="32" t="s">
        <v>44</v>
      </c>
      <c r="B10" s="69" t="s">
        <v>118</v>
      </c>
      <c r="C10" s="77"/>
      <c r="G10" s="8"/>
      <c r="I10" s="12"/>
      <c r="J10" s="12"/>
    </row>
    <row r="11" spans="1:12" s="1" customFormat="1" ht="24.9" customHeight="1" x14ac:dyDescent="0.25">
      <c r="A11" s="33" t="s">
        <v>129</v>
      </c>
      <c r="B11" s="69" t="s">
        <v>118</v>
      </c>
      <c r="C11" s="17"/>
      <c r="D11" s="3"/>
      <c r="G11" s="11"/>
      <c r="I11" s="12"/>
      <c r="J11" s="12"/>
    </row>
    <row r="12" spans="1:12" s="1" customFormat="1" ht="24.9" customHeight="1" x14ac:dyDescent="0.25">
      <c r="A12" s="34" t="s">
        <v>91</v>
      </c>
      <c r="B12" s="2"/>
      <c r="C12" s="2"/>
      <c r="D12" s="2"/>
      <c r="E12" s="2"/>
      <c r="F12" s="2"/>
      <c r="G12" s="3"/>
      <c r="I12" s="12"/>
      <c r="J12" s="12"/>
    </row>
    <row r="13" spans="1:12" s="1" customFormat="1" ht="24.9" customHeight="1" x14ac:dyDescent="0.25">
      <c r="A13" s="35" t="s">
        <v>154</v>
      </c>
      <c r="B13" s="2"/>
      <c r="C13" s="2"/>
      <c r="D13" s="2"/>
      <c r="E13" s="2"/>
      <c r="F13" s="2"/>
      <c r="G13" s="3"/>
      <c r="I13" s="12"/>
      <c r="J13" s="12"/>
    </row>
    <row r="14" spans="1:12" s="1" customFormat="1" ht="24.9" customHeight="1" x14ac:dyDescent="0.45">
      <c r="A14" s="36"/>
      <c r="B14" s="79" t="s">
        <v>104</v>
      </c>
      <c r="C14" s="79" t="s">
        <v>103</v>
      </c>
      <c r="D14" s="79" t="s">
        <v>102</v>
      </c>
      <c r="E14" s="79" t="s">
        <v>101</v>
      </c>
      <c r="F14" s="80" t="s">
        <v>100</v>
      </c>
      <c r="G14" s="3"/>
      <c r="I14" s="12"/>
      <c r="J14" s="12"/>
    </row>
    <row r="15" spans="1:12" s="1" customFormat="1" ht="24.9" customHeight="1" x14ac:dyDescent="0.25">
      <c r="A15" s="37"/>
      <c r="B15" s="81" t="s">
        <v>3</v>
      </c>
      <c r="C15" s="81" t="s">
        <v>3</v>
      </c>
      <c r="D15" s="81" t="s">
        <v>3</v>
      </c>
      <c r="E15" s="81" t="s">
        <v>3</v>
      </c>
      <c r="F15" s="82" t="s">
        <v>99</v>
      </c>
      <c r="G15" s="171" t="s">
        <v>122</v>
      </c>
      <c r="H15" s="172"/>
      <c r="I15" s="172"/>
      <c r="J15" s="172"/>
      <c r="K15" s="172"/>
      <c r="L15" s="173"/>
    </row>
    <row r="16" spans="1:12" s="1" customFormat="1" ht="24.9" customHeight="1" x14ac:dyDescent="0.25">
      <c r="A16" s="83" t="s">
        <v>105</v>
      </c>
      <c r="B16" s="71" t="s">
        <v>118</v>
      </c>
      <c r="C16" s="71" t="s">
        <v>118</v>
      </c>
      <c r="D16" s="71" t="s">
        <v>118</v>
      </c>
      <c r="E16" s="71" t="s">
        <v>118</v>
      </c>
      <c r="F16" s="138" t="s">
        <v>118</v>
      </c>
      <c r="G16" s="196"/>
      <c r="H16" s="197"/>
      <c r="I16" s="197"/>
      <c r="J16" s="197"/>
      <c r="K16" s="197"/>
      <c r="L16" s="198"/>
    </row>
    <row r="17" spans="1:12" s="1" customFormat="1" ht="24.9" customHeight="1" x14ac:dyDescent="0.25">
      <c r="A17" s="38" t="s">
        <v>4</v>
      </c>
      <c r="B17" s="48"/>
      <c r="C17" s="48"/>
      <c r="D17" s="48"/>
      <c r="E17" s="48"/>
      <c r="F17" s="139"/>
      <c r="G17" s="158"/>
      <c r="H17" s="159"/>
      <c r="I17" s="159"/>
      <c r="J17" s="159"/>
      <c r="K17" s="159"/>
      <c r="L17" s="174"/>
    </row>
    <row r="18" spans="1:12" s="1" customFormat="1" ht="24.9" customHeight="1" x14ac:dyDescent="0.25">
      <c r="A18" s="39" t="s">
        <v>41</v>
      </c>
      <c r="B18" s="49"/>
      <c r="C18" s="49"/>
      <c r="D18" s="49"/>
      <c r="E18" s="49" t="s">
        <v>118</v>
      </c>
      <c r="F18" s="140"/>
      <c r="G18" s="158"/>
      <c r="H18" s="160"/>
      <c r="I18" s="160"/>
      <c r="J18" s="160"/>
      <c r="K18" s="160"/>
      <c r="L18" s="174"/>
    </row>
    <row r="19" spans="1:12" s="1" customFormat="1" ht="24.9" customHeight="1" x14ac:dyDescent="0.25">
      <c r="A19" s="40" t="s">
        <v>49</v>
      </c>
      <c r="B19" s="72" t="s">
        <v>118</v>
      </c>
      <c r="C19" s="72" t="s">
        <v>118</v>
      </c>
      <c r="D19" s="72"/>
      <c r="E19" s="73" t="s">
        <v>118</v>
      </c>
      <c r="F19" s="141" t="s">
        <v>118</v>
      </c>
      <c r="G19" s="192"/>
      <c r="H19" s="193"/>
      <c r="I19" s="193"/>
      <c r="J19" s="193"/>
      <c r="K19" s="193"/>
      <c r="L19" s="194"/>
    </row>
    <row r="20" spans="1:12" s="1" customFormat="1" ht="24.9" customHeight="1" x14ac:dyDescent="0.25">
      <c r="A20" s="39" t="s">
        <v>48</v>
      </c>
      <c r="B20" s="50" t="str">
        <f>B19</f>
        <v xml:space="preserve"> </v>
      </c>
      <c r="C20" s="50" t="str">
        <f>C19</f>
        <v xml:space="preserve"> </v>
      </c>
      <c r="D20" s="50">
        <f>D19</f>
        <v>0</v>
      </c>
      <c r="E20" s="50" t="str">
        <f t="shared" ref="E20:F20" si="0">E19</f>
        <v xml:space="preserve"> </v>
      </c>
      <c r="F20" s="142" t="str">
        <f t="shared" si="0"/>
        <v xml:space="preserve"> </v>
      </c>
      <c r="G20" s="161"/>
      <c r="H20" s="160"/>
      <c r="I20" s="160"/>
      <c r="J20" s="160"/>
      <c r="K20" s="160"/>
      <c r="L20" s="174"/>
    </row>
    <row r="21" spans="1:12" s="1" customFormat="1" ht="24.9" customHeight="1" x14ac:dyDescent="0.25">
      <c r="A21" s="39" t="s">
        <v>45</v>
      </c>
      <c r="B21" s="51" t="s">
        <v>118</v>
      </c>
      <c r="C21" s="51" t="s">
        <v>118</v>
      </c>
      <c r="D21" s="51"/>
      <c r="E21" s="52"/>
      <c r="F21" s="143"/>
      <c r="G21" s="161"/>
      <c r="H21" s="160"/>
      <c r="I21" s="160"/>
      <c r="J21" s="160"/>
      <c r="K21" s="160"/>
      <c r="L21" s="174"/>
    </row>
    <row r="22" spans="1:12" s="1" customFormat="1" ht="24.9" customHeight="1" x14ac:dyDescent="0.25">
      <c r="A22" s="40" t="s">
        <v>106</v>
      </c>
      <c r="B22" s="72"/>
      <c r="C22" s="72" t="s">
        <v>118</v>
      </c>
      <c r="D22" s="72"/>
      <c r="E22" s="73" t="s">
        <v>118</v>
      </c>
      <c r="F22" s="141" t="s">
        <v>118</v>
      </c>
      <c r="G22" s="192"/>
      <c r="H22" s="193"/>
      <c r="I22" s="193"/>
      <c r="J22" s="193"/>
      <c r="K22" s="193"/>
      <c r="L22" s="194"/>
    </row>
    <row r="23" spans="1:12" s="1" customFormat="1" ht="24.9" customHeight="1" x14ac:dyDescent="0.25">
      <c r="A23" s="40" t="s">
        <v>107</v>
      </c>
      <c r="B23" s="72" t="s">
        <v>118</v>
      </c>
      <c r="C23" s="72" t="s">
        <v>118</v>
      </c>
      <c r="D23" s="72" t="s">
        <v>118</v>
      </c>
      <c r="E23" s="73" t="s">
        <v>118</v>
      </c>
      <c r="F23" s="141" t="s">
        <v>118</v>
      </c>
      <c r="G23" s="192"/>
      <c r="H23" s="193"/>
      <c r="I23" s="193"/>
      <c r="J23" s="193"/>
      <c r="K23" s="193"/>
      <c r="L23" s="194"/>
    </row>
    <row r="24" spans="1:12" s="1" customFormat="1" ht="24.9" customHeight="1" x14ac:dyDescent="0.25">
      <c r="A24" s="40" t="s">
        <v>147</v>
      </c>
      <c r="B24" s="72" t="s">
        <v>128</v>
      </c>
      <c r="C24" s="72" t="s">
        <v>118</v>
      </c>
      <c r="D24" s="72" t="s">
        <v>118</v>
      </c>
      <c r="E24" s="73" t="s">
        <v>118</v>
      </c>
      <c r="F24" s="141" t="s">
        <v>118</v>
      </c>
      <c r="G24" s="192"/>
      <c r="H24" s="193"/>
      <c r="I24" s="193"/>
      <c r="J24" s="193"/>
      <c r="K24" s="193"/>
      <c r="L24" s="194"/>
    </row>
    <row r="25" spans="1:12" s="1" customFormat="1" ht="24.9" customHeight="1" x14ac:dyDescent="0.25">
      <c r="A25" s="39" t="s">
        <v>50</v>
      </c>
      <c r="B25" s="53">
        <f>SUM(B22:B24)</f>
        <v>0</v>
      </c>
      <c r="C25" s="53">
        <f t="shared" ref="C25:F25" si="1">SUM(C22:C24)</f>
        <v>0</v>
      </c>
      <c r="D25" s="53">
        <f t="shared" si="1"/>
        <v>0</v>
      </c>
      <c r="E25" s="53">
        <f t="shared" si="1"/>
        <v>0</v>
      </c>
      <c r="F25" s="144">
        <f t="shared" si="1"/>
        <v>0</v>
      </c>
      <c r="G25" s="161"/>
      <c r="H25" s="160"/>
      <c r="I25" s="160"/>
      <c r="J25" s="160"/>
      <c r="K25" s="160"/>
      <c r="L25" s="174"/>
    </row>
    <row r="26" spans="1:12" s="1" customFormat="1" ht="24.9" customHeight="1" x14ac:dyDescent="0.25">
      <c r="A26" s="39" t="s">
        <v>108</v>
      </c>
      <c r="B26" s="53" t="e">
        <f>B20-B25</f>
        <v>#VALUE!</v>
      </c>
      <c r="C26" s="53" t="e">
        <f t="shared" ref="C26:F26" si="2">C20-C25</f>
        <v>#VALUE!</v>
      </c>
      <c r="D26" s="53">
        <f t="shared" si="2"/>
        <v>0</v>
      </c>
      <c r="E26" s="53" t="e">
        <f t="shared" si="2"/>
        <v>#VALUE!</v>
      </c>
      <c r="F26" s="144" t="e">
        <f t="shared" si="2"/>
        <v>#VALUE!</v>
      </c>
      <c r="G26" s="161"/>
      <c r="H26" s="160"/>
      <c r="I26" s="160"/>
      <c r="J26" s="160"/>
      <c r="K26" s="160"/>
      <c r="L26" s="174"/>
    </row>
    <row r="27" spans="1:12" s="1" customFormat="1" ht="24.9" customHeight="1" x14ac:dyDescent="0.25">
      <c r="A27" s="39" t="s">
        <v>132</v>
      </c>
      <c r="B27" s="72"/>
      <c r="C27" s="72"/>
      <c r="D27" s="72"/>
      <c r="E27" s="73"/>
      <c r="F27" s="141"/>
      <c r="G27" s="161"/>
      <c r="H27" s="160"/>
      <c r="I27" s="160"/>
      <c r="J27" s="160"/>
      <c r="K27" s="160"/>
      <c r="L27" s="174"/>
    </row>
    <row r="28" spans="1:12" s="1" customFormat="1" ht="24.9" customHeight="1" x14ac:dyDescent="0.25">
      <c r="A28" s="40" t="s">
        <v>150</v>
      </c>
      <c r="B28" s="72" t="s">
        <v>118</v>
      </c>
      <c r="C28" s="72" t="s">
        <v>118</v>
      </c>
      <c r="D28" s="72" t="s">
        <v>118</v>
      </c>
      <c r="E28" s="73" t="s">
        <v>118</v>
      </c>
      <c r="F28" s="141" t="s">
        <v>118</v>
      </c>
      <c r="G28" s="162"/>
      <c r="H28" s="20"/>
      <c r="I28" s="21"/>
      <c r="J28" s="22"/>
      <c r="K28" s="23"/>
      <c r="L28" s="175"/>
    </row>
    <row r="29" spans="1:12" s="1" customFormat="1" ht="24.9" customHeight="1" x14ac:dyDescent="0.25">
      <c r="A29" s="39" t="s">
        <v>133</v>
      </c>
      <c r="B29" s="57" t="e">
        <f>SUM(B26:B28)</f>
        <v>#VALUE!</v>
      </c>
      <c r="C29" s="57" t="e">
        <f t="shared" ref="C29:F29" si="3">SUM(C26:C28)</f>
        <v>#VALUE!</v>
      </c>
      <c r="D29" s="57">
        <f t="shared" si="3"/>
        <v>0</v>
      </c>
      <c r="E29" s="57" t="e">
        <f t="shared" si="3"/>
        <v>#VALUE!</v>
      </c>
      <c r="F29" s="57" t="e">
        <f t="shared" si="3"/>
        <v>#VALUE!</v>
      </c>
      <c r="G29" s="184"/>
      <c r="H29" s="185"/>
      <c r="I29" s="186"/>
      <c r="J29" s="187"/>
      <c r="K29" s="160"/>
      <c r="L29" s="174"/>
    </row>
    <row r="30" spans="1:12" s="1" customFormat="1" ht="24.9" customHeight="1" x14ac:dyDescent="0.25">
      <c r="A30" s="39" t="s">
        <v>134</v>
      </c>
      <c r="B30" s="53"/>
      <c r="C30" s="53"/>
      <c r="D30" s="53"/>
      <c r="E30" s="53"/>
      <c r="F30" s="144"/>
      <c r="G30" s="161"/>
      <c r="H30" s="160"/>
      <c r="I30" s="160"/>
      <c r="J30" s="160"/>
      <c r="K30" s="160"/>
      <c r="L30" s="174"/>
    </row>
    <row r="31" spans="1:12" s="1" customFormat="1" ht="24.9" customHeight="1" x14ac:dyDescent="0.25">
      <c r="A31" s="40" t="s">
        <v>135</v>
      </c>
      <c r="B31" s="72" t="s">
        <v>118</v>
      </c>
      <c r="C31" s="72" t="s">
        <v>118</v>
      </c>
      <c r="D31" s="72" t="s">
        <v>118</v>
      </c>
      <c r="E31" s="73" t="s">
        <v>118</v>
      </c>
      <c r="F31" s="141" t="s">
        <v>118</v>
      </c>
      <c r="G31" s="163"/>
      <c r="H31" s="23"/>
      <c r="I31" s="23"/>
      <c r="J31" s="23"/>
      <c r="K31" s="23"/>
      <c r="L31" s="175"/>
    </row>
    <row r="32" spans="1:12" s="1" customFormat="1" ht="24.9" customHeight="1" x14ac:dyDescent="0.25">
      <c r="A32" s="39" t="s">
        <v>42</v>
      </c>
      <c r="B32" s="53" t="str">
        <f>B31</f>
        <v xml:space="preserve"> </v>
      </c>
      <c r="C32" s="53" t="str">
        <f>C31</f>
        <v xml:space="preserve"> </v>
      </c>
      <c r="D32" s="53" t="str">
        <f t="shared" ref="D32:F32" si="4">D31</f>
        <v xml:space="preserve"> </v>
      </c>
      <c r="E32" s="53" t="str">
        <f t="shared" si="4"/>
        <v xml:space="preserve"> </v>
      </c>
      <c r="F32" s="53" t="str">
        <f t="shared" si="4"/>
        <v xml:space="preserve"> </v>
      </c>
      <c r="G32" s="161"/>
      <c r="H32" s="160"/>
      <c r="I32" s="160"/>
      <c r="J32" s="160"/>
      <c r="K32" s="160"/>
      <c r="L32" s="174"/>
    </row>
    <row r="33" spans="1:12" s="1" customFormat="1" ht="24.9" customHeight="1" x14ac:dyDescent="0.25">
      <c r="A33" s="41" t="s">
        <v>89</v>
      </c>
      <c r="B33" s="50" t="e">
        <f>B34+B81</f>
        <v>#VALUE!</v>
      </c>
      <c r="C33" s="50" t="e">
        <f>C34+C81</f>
        <v>#VALUE!</v>
      </c>
      <c r="D33" s="50" t="e">
        <f t="shared" ref="D33:F33" si="5">D34+D81</f>
        <v>#VALUE!</v>
      </c>
      <c r="E33" s="50" t="e">
        <f t="shared" si="5"/>
        <v>#VALUE!</v>
      </c>
      <c r="F33" s="50" t="e">
        <f t="shared" si="5"/>
        <v>#VALUE!</v>
      </c>
      <c r="G33" s="164"/>
      <c r="H33" s="160"/>
      <c r="I33" s="160"/>
      <c r="J33" s="160"/>
      <c r="K33" s="160"/>
      <c r="L33" s="174"/>
    </row>
    <row r="34" spans="1:12" s="1" customFormat="1" ht="24.9" customHeight="1" x14ac:dyDescent="0.25">
      <c r="A34" s="41" t="s">
        <v>80</v>
      </c>
      <c r="B34" s="50" t="e">
        <f>B26-B32</f>
        <v>#VALUE!</v>
      </c>
      <c r="C34" s="50" t="e">
        <f>C26-C32</f>
        <v>#VALUE!</v>
      </c>
      <c r="D34" s="50" t="e">
        <f>D26-D32</f>
        <v>#VALUE!</v>
      </c>
      <c r="E34" s="50" t="e">
        <f>E26-E32</f>
        <v>#VALUE!</v>
      </c>
      <c r="F34" s="142" t="e">
        <f>F26-F32</f>
        <v>#VALUE!</v>
      </c>
      <c r="G34" s="164"/>
      <c r="H34" s="160"/>
      <c r="I34" s="160"/>
      <c r="J34" s="160"/>
      <c r="K34" s="160"/>
      <c r="L34" s="174"/>
    </row>
    <row r="35" spans="1:12" s="1" customFormat="1" ht="24.9" customHeight="1" x14ac:dyDescent="0.25">
      <c r="A35" s="39" t="s">
        <v>136</v>
      </c>
      <c r="B35" s="51" t="s">
        <v>118</v>
      </c>
      <c r="C35" s="51"/>
      <c r="D35" s="51"/>
      <c r="E35" s="52"/>
      <c r="F35" s="143"/>
      <c r="G35" s="161" t="s">
        <v>119</v>
      </c>
      <c r="H35" s="160"/>
      <c r="I35" s="160"/>
      <c r="J35" s="160"/>
      <c r="K35" s="160"/>
      <c r="L35" s="174"/>
    </row>
    <row r="36" spans="1:12" s="1" customFormat="1" ht="24.9" customHeight="1" x14ac:dyDescent="0.25">
      <c r="A36" s="40" t="s">
        <v>47</v>
      </c>
      <c r="B36" s="72" t="s">
        <v>118</v>
      </c>
      <c r="C36" s="72" t="s">
        <v>118</v>
      </c>
      <c r="D36" s="72" t="s">
        <v>118</v>
      </c>
      <c r="E36" s="73" t="s">
        <v>118</v>
      </c>
      <c r="F36" s="141" t="s">
        <v>118</v>
      </c>
      <c r="G36" s="165"/>
      <c r="H36" s="23"/>
      <c r="I36" s="23"/>
      <c r="J36" s="23"/>
      <c r="K36" s="23"/>
      <c r="L36" s="175"/>
    </row>
    <row r="37" spans="1:12" s="1" customFormat="1" ht="24.9" customHeight="1" x14ac:dyDescent="0.25">
      <c r="A37" s="40" t="s">
        <v>24</v>
      </c>
      <c r="B37" s="72" t="s">
        <v>118</v>
      </c>
      <c r="C37" s="72" t="s">
        <v>118</v>
      </c>
      <c r="D37" s="72" t="s">
        <v>118</v>
      </c>
      <c r="E37" s="73" t="s">
        <v>118</v>
      </c>
      <c r="F37" s="141" t="s">
        <v>118</v>
      </c>
      <c r="G37" s="165"/>
      <c r="H37" s="23"/>
      <c r="I37" s="23"/>
      <c r="J37" s="23"/>
      <c r="K37" s="23"/>
      <c r="L37" s="175"/>
    </row>
    <row r="38" spans="1:12" s="1" customFormat="1" ht="24.9" customHeight="1" x14ac:dyDescent="0.25">
      <c r="A38" s="40" t="s">
        <v>146</v>
      </c>
      <c r="B38" s="72"/>
      <c r="C38" s="72"/>
      <c r="D38" s="72"/>
      <c r="E38" s="73"/>
      <c r="F38" s="141"/>
      <c r="G38" s="164"/>
      <c r="H38" s="160"/>
      <c r="I38" s="160"/>
      <c r="J38" s="160"/>
      <c r="K38" s="160"/>
      <c r="L38" s="174"/>
    </row>
    <row r="39" spans="1:12" s="1" customFormat="1" ht="24.9" customHeight="1" x14ac:dyDescent="0.25">
      <c r="A39" s="39" t="s">
        <v>22</v>
      </c>
      <c r="B39" s="53" t="e">
        <f>B34+B36+B37+B38</f>
        <v>#VALUE!</v>
      </c>
      <c r="C39" s="53" t="e">
        <f t="shared" ref="C39:F39" si="6">C34+C36+C37+C38</f>
        <v>#VALUE!</v>
      </c>
      <c r="D39" s="53" t="e">
        <f t="shared" si="6"/>
        <v>#VALUE!</v>
      </c>
      <c r="E39" s="53" t="e">
        <f t="shared" si="6"/>
        <v>#VALUE!</v>
      </c>
      <c r="F39" s="53" t="e">
        <f t="shared" si="6"/>
        <v>#VALUE!</v>
      </c>
      <c r="G39" s="164"/>
      <c r="H39" s="160"/>
      <c r="I39" s="160"/>
      <c r="J39" s="160"/>
      <c r="K39" s="160"/>
      <c r="L39" s="174"/>
    </row>
    <row r="40" spans="1:12" s="1" customFormat="1" ht="24.9" customHeight="1" x14ac:dyDescent="0.25">
      <c r="A40" s="40" t="s">
        <v>46</v>
      </c>
      <c r="B40" s="72"/>
      <c r="C40" s="72"/>
      <c r="D40" s="72"/>
      <c r="E40" s="73"/>
      <c r="F40" s="141"/>
      <c r="G40" s="166"/>
      <c r="H40" s="25"/>
      <c r="I40" s="25"/>
      <c r="J40" s="25"/>
      <c r="K40" s="25"/>
      <c r="L40" s="176"/>
    </row>
    <row r="41" spans="1:12" s="1" customFormat="1" ht="24.9" customHeight="1" x14ac:dyDescent="0.25">
      <c r="A41" s="40" t="s">
        <v>5</v>
      </c>
      <c r="B41" s="72"/>
      <c r="C41" s="72"/>
      <c r="D41" s="72"/>
      <c r="E41" s="73"/>
      <c r="F41" s="141"/>
      <c r="G41" s="166"/>
      <c r="H41" s="25"/>
      <c r="I41" s="25"/>
      <c r="J41" s="25"/>
      <c r="K41" s="25"/>
      <c r="L41" s="176"/>
    </row>
    <row r="42" spans="1:12" s="1" customFormat="1" ht="24.9" customHeight="1" x14ac:dyDescent="0.25">
      <c r="A42" s="40" t="s">
        <v>6</v>
      </c>
      <c r="B42" s="72"/>
      <c r="C42" s="72"/>
      <c r="D42" s="72"/>
      <c r="E42" s="73"/>
      <c r="F42" s="141"/>
      <c r="G42" s="166"/>
      <c r="H42" s="25"/>
      <c r="I42" s="25"/>
      <c r="J42" s="25"/>
      <c r="K42" s="25"/>
      <c r="L42" s="176"/>
    </row>
    <row r="43" spans="1:12" s="1" customFormat="1" ht="24.9" customHeight="1" x14ac:dyDescent="0.25">
      <c r="A43" s="39" t="s">
        <v>23</v>
      </c>
      <c r="B43" s="53" t="e">
        <f>B39+B40+B41+B42</f>
        <v>#VALUE!</v>
      </c>
      <c r="C43" s="53" t="e">
        <f t="shared" ref="C43:F43" si="7">C39+C40+C41+C42</f>
        <v>#VALUE!</v>
      </c>
      <c r="D43" s="53" t="e">
        <f t="shared" si="7"/>
        <v>#VALUE!</v>
      </c>
      <c r="E43" s="53" t="e">
        <f t="shared" si="7"/>
        <v>#VALUE!</v>
      </c>
      <c r="F43" s="144" t="e">
        <f t="shared" si="7"/>
        <v>#VALUE!</v>
      </c>
      <c r="G43" s="164"/>
      <c r="H43" s="160"/>
      <c r="I43" s="160"/>
      <c r="J43" s="160"/>
      <c r="K43" s="160"/>
      <c r="L43" s="174"/>
    </row>
    <row r="44" spans="1:12" s="1" customFormat="1" ht="24.9" customHeight="1" x14ac:dyDescent="0.25">
      <c r="G44" s="165"/>
      <c r="H44" s="23"/>
      <c r="I44" s="23"/>
      <c r="J44" s="23"/>
      <c r="K44" s="23"/>
      <c r="L44" s="175"/>
    </row>
    <row r="45" spans="1:12" s="1" customFormat="1" ht="24.9" customHeight="1" x14ac:dyDescent="0.25">
      <c r="A45" s="40"/>
      <c r="B45" s="54"/>
      <c r="C45" s="54"/>
      <c r="D45" s="54"/>
      <c r="E45" s="54"/>
      <c r="F45" s="145"/>
      <c r="G45" s="164"/>
      <c r="H45" s="160"/>
      <c r="I45" s="160"/>
      <c r="J45" s="160"/>
      <c r="K45" s="160"/>
      <c r="L45" s="174"/>
    </row>
    <row r="46" spans="1:12" s="1" customFormat="1" ht="24.9" customHeight="1" x14ac:dyDescent="0.25">
      <c r="A46" s="38" t="s">
        <v>8</v>
      </c>
      <c r="B46" s="52"/>
      <c r="C46" s="52"/>
      <c r="D46" s="52"/>
      <c r="E46" s="52"/>
      <c r="F46" s="143"/>
      <c r="G46" s="158"/>
      <c r="H46" s="160"/>
      <c r="I46" s="160"/>
      <c r="J46" s="160"/>
      <c r="K46" s="160"/>
      <c r="L46" s="174"/>
    </row>
    <row r="47" spans="1:12" s="1" customFormat="1" ht="24.9" customHeight="1" x14ac:dyDescent="0.25">
      <c r="A47" s="39" t="s">
        <v>12</v>
      </c>
      <c r="B47" s="52"/>
      <c r="C47" s="52"/>
      <c r="D47" s="52"/>
      <c r="E47" s="52"/>
      <c r="F47" s="143"/>
      <c r="G47" s="161"/>
      <c r="H47" s="160"/>
      <c r="I47" s="160"/>
      <c r="J47" s="160"/>
      <c r="K47" s="160"/>
      <c r="L47" s="174"/>
    </row>
    <row r="48" spans="1:12" s="1" customFormat="1" ht="24.9" customHeight="1" x14ac:dyDescent="0.25">
      <c r="A48" s="40" t="s">
        <v>137</v>
      </c>
      <c r="B48" s="73"/>
      <c r="C48" s="73"/>
      <c r="D48" s="73"/>
      <c r="E48" s="73"/>
      <c r="F48" s="141"/>
      <c r="G48" s="161"/>
      <c r="H48" s="160"/>
      <c r="I48" s="160"/>
      <c r="J48" s="160"/>
      <c r="K48" s="160"/>
      <c r="L48" s="174"/>
    </row>
    <row r="49" spans="1:12" s="1" customFormat="1" ht="24.9" customHeight="1" x14ac:dyDescent="0.25">
      <c r="A49" s="40" t="s">
        <v>13</v>
      </c>
      <c r="B49" s="72"/>
      <c r="C49" s="72"/>
      <c r="D49" s="72"/>
      <c r="E49" s="73"/>
      <c r="F49" s="141"/>
      <c r="G49" s="165"/>
      <c r="H49" s="23"/>
      <c r="I49" s="23"/>
      <c r="J49" s="23"/>
      <c r="K49" s="23"/>
      <c r="L49" s="175"/>
    </row>
    <row r="50" spans="1:12" s="1" customFormat="1" ht="24.9" customHeight="1" x14ac:dyDescent="0.25">
      <c r="A50" s="40" t="s">
        <v>14</v>
      </c>
      <c r="B50" s="72"/>
      <c r="C50" s="72"/>
      <c r="D50" s="72"/>
      <c r="E50" s="73"/>
      <c r="F50" s="141"/>
      <c r="G50" s="165"/>
      <c r="H50" s="23"/>
      <c r="I50" s="23"/>
      <c r="J50" s="23"/>
      <c r="K50" s="23"/>
      <c r="L50" s="175"/>
    </row>
    <row r="51" spans="1:12" s="1" customFormat="1" ht="24.9" customHeight="1" x14ac:dyDescent="0.25">
      <c r="A51" s="40" t="s">
        <v>15</v>
      </c>
      <c r="B51" s="72"/>
      <c r="C51" s="72"/>
      <c r="D51" s="72"/>
      <c r="E51" s="73"/>
      <c r="F51" s="141"/>
      <c r="G51" s="165"/>
      <c r="H51" s="23"/>
      <c r="I51" s="23"/>
      <c r="J51" s="23"/>
      <c r="K51" s="23"/>
      <c r="L51" s="175"/>
    </row>
    <row r="52" spans="1:12" s="1" customFormat="1" ht="24.9" customHeight="1" x14ac:dyDescent="0.25">
      <c r="A52" s="40" t="s">
        <v>27</v>
      </c>
      <c r="B52" s="50">
        <f>SUM(B48:B51)</f>
        <v>0</v>
      </c>
      <c r="C52" s="50">
        <f t="shared" ref="C52:F52" si="8">SUM(C48:C51)</f>
        <v>0</v>
      </c>
      <c r="D52" s="50">
        <f t="shared" si="8"/>
        <v>0</v>
      </c>
      <c r="E52" s="50">
        <f t="shared" si="8"/>
        <v>0</v>
      </c>
      <c r="F52" s="50">
        <f t="shared" si="8"/>
        <v>0</v>
      </c>
      <c r="G52" s="164"/>
      <c r="H52" s="160"/>
      <c r="I52" s="160"/>
      <c r="J52" s="160"/>
      <c r="K52" s="160"/>
      <c r="L52" s="174"/>
    </row>
    <row r="53" spans="1:12" s="1" customFormat="1" ht="24.9" customHeight="1" x14ac:dyDescent="0.25">
      <c r="A53" s="39" t="s">
        <v>19</v>
      </c>
      <c r="B53" s="43"/>
      <c r="C53" s="43"/>
      <c r="D53" s="43"/>
      <c r="E53" s="43"/>
      <c r="F53" s="147"/>
      <c r="G53" s="161"/>
      <c r="H53" s="160"/>
      <c r="I53" s="160"/>
      <c r="J53" s="160"/>
      <c r="K53" s="160"/>
      <c r="L53" s="174"/>
    </row>
    <row r="54" spans="1:12" s="1" customFormat="1" ht="24.9" customHeight="1" x14ac:dyDescent="0.25">
      <c r="A54" s="40" t="s">
        <v>20</v>
      </c>
      <c r="B54" s="72"/>
      <c r="C54" s="72"/>
      <c r="D54" s="72"/>
      <c r="E54" s="73"/>
      <c r="F54" s="141"/>
      <c r="G54" s="165"/>
      <c r="H54" s="23"/>
      <c r="I54" s="23"/>
      <c r="J54" s="23"/>
      <c r="K54" s="23"/>
      <c r="L54" s="175"/>
    </row>
    <row r="55" spans="1:12" s="1" customFormat="1" ht="24.9" customHeight="1" x14ac:dyDescent="0.25">
      <c r="A55" s="40" t="s">
        <v>21</v>
      </c>
      <c r="B55" s="72"/>
      <c r="C55" s="72"/>
      <c r="D55" s="72"/>
      <c r="E55" s="73"/>
      <c r="F55" s="141"/>
      <c r="G55" s="165"/>
      <c r="H55" s="23"/>
      <c r="I55" s="23"/>
      <c r="J55" s="23"/>
      <c r="K55" s="23"/>
      <c r="L55" s="175"/>
    </row>
    <row r="56" spans="1:12" s="1" customFormat="1" ht="24.9" customHeight="1" x14ac:dyDescent="0.25">
      <c r="A56" s="40" t="s">
        <v>29</v>
      </c>
      <c r="B56" s="53">
        <f>SUM(B54:B55)</f>
        <v>0</v>
      </c>
      <c r="C56" s="53">
        <f>SUM(C54:C55)</f>
        <v>0</v>
      </c>
      <c r="D56" s="53">
        <f>SUM(D54:D55)</f>
        <v>0</v>
      </c>
      <c r="E56" s="56">
        <f>SUM(E54:E55)</f>
        <v>0</v>
      </c>
      <c r="F56" s="148">
        <f>SUM(F54:F55)</f>
        <v>0</v>
      </c>
      <c r="G56" s="167"/>
      <c r="H56" s="160"/>
      <c r="I56" s="160"/>
      <c r="J56" s="160"/>
      <c r="K56" s="160"/>
      <c r="L56" s="174"/>
    </row>
    <row r="57" spans="1:12" s="1" customFormat="1" ht="24.9" customHeight="1" x14ac:dyDescent="0.25">
      <c r="A57" s="39" t="s">
        <v>16</v>
      </c>
      <c r="B57" s="51"/>
      <c r="C57" s="51"/>
      <c r="D57" s="51"/>
      <c r="E57" s="52"/>
      <c r="F57" s="143"/>
      <c r="G57" s="161"/>
      <c r="H57" s="160"/>
      <c r="I57" s="160"/>
      <c r="J57" s="160"/>
      <c r="K57" s="160"/>
      <c r="L57" s="174"/>
    </row>
    <row r="58" spans="1:12" s="1" customFormat="1" ht="24.9" customHeight="1" x14ac:dyDescent="0.25">
      <c r="A58" s="40" t="s">
        <v>17</v>
      </c>
      <c r="B58" s="72"/>
      <c r="C58" s="72"/>
      <c r="D58" s="72"/>
      <c r="E58" s="73"/>
      <c r="F58" s="141"/>
      <c r="G58" s="165"/>
      <c r="H58" s="26"/>
      <c r="I58" s="23"/>
      <c r="J58" s="23"/>
      <c r="K58" s="23"/>
      <c r="L58" s="175"/>
    </row>
    <row r="59" spans="1:12" s="1" customFormat="1" ht="24.9" customHeight="1" x14ac:dyDescent="0.25">
      <c r="A59" s="40" t="s">
        <v>18</v>
      </c>
      <c r="B59" s="72"/>
      <c r="C59" s="72"/>
      <c r="D59" s="72"/>
      <c r="E59" s="73"/>
      <c r="F59" s="141"/>
      <c r="G59" s="165"/>
      <c r="H59" s="26"/>
      <c r="I59" s="23"/>
      <c r="J59" s="23"/>
      <c r="K59" s="23"/>
      <c r="L59" s="175"/>
    </row>
    <row r="60" spans="1:12" s="1" customFormat="1" ht="24.9" customHeight="1" x14ac:dyDescent="0.25">
      <c r="A60" s="40" t="s">
        <v>28</v>
      </c>
      <c r="B60" s="57">
        <f>SUM(B58:B59)</f>
        <v>0</v>
      </c>
      <c r="C60" s="57">
        <f>SUM(C58:C59)</f>
        <v>0</v>
      </c>
      <c r="D60" s="57">
        <f>SUM(D58:D59)</f>
        <v>0</v>
      </c>
      <c r="E60" s="58">
        <f>SUM(E58:E59)</f>
        <v>0</v>
      </c>
      <c r="F60" s="149">
        <f>SUM(F58:F59)</f>
        <v>0</v>
      </c>
      <c r="G60" s="167"/>
      <c r="H60" s="160"/>
      <c r="I60" s="160"/>
      <c r="J60" s="160"/>
      <c r="K60" s="160"/>
      <c r="L60" s="174"/>
    </row>
    <row r="61" spans="1:12" s="1" customFormat="1" ht="24.9" customHeight="1" x14ac:dyDescent="0.25">
      <c r="A61" s="39" t="s">
        <v>11</v>
      </c>
      <c r="B61" s="59"/>
      <c r="C61" s="59"/>
      <c r="D61" s="59"/>
      <c r="E61" s="60"/>
      <c r="F61" s="150"/>
      <c r="G61" s="161"/>
      <c r="H61" s="160"/>
      <c r="I61" s="160"/>
      <c r="J61" s="160"/>
      <c r="K61" s="160"/>
      <c r="L61" s="174"/>
    </row>
    <row r="62" spans="1:12" s="1" customFormat="1" ht="24.9" customHeight="1" x14ac:dyDescent="0.25">
      <c r="A62" s="40" t="s">
        <v>138</v>
      </c>
      <c r="B62" s="72"/>
      <c r="C62" s="72"/>
      <c r="D62" s="72"/>
      <c r="E62" s="73"/>
      <c r="F62" s="141"/>
      <c r="G62" s="165"/>
      <c r="H62" s="27"/>
      <c r="I62" s="27"/>
      <c r="J62" s="27"/>
      <c r="K62" s="27"/>
      <c r="L62" s="177"/>
    </row>
    <row r="63" spans="1:12" s="1" customFormat="1" ht="24.9" customHeight="1" x14ac:dyDescent="0.25">
      <c r="A63" s="40" t="s">
        <v>148</v>
      </c>
      <c r="B63" s="72"/>
      <c r="C63" s="72"/>
      <c r="D63" s="72"/>
      <c r="E63" s="73"/>
      <c r="F63" s="141"/>
      <c r="G63" s="165"/>
      <c r="H63" s="27"/>
      <c r="I63" s="27"/>
      <c r="J63" s="27"/>
      <c r="K63" s="27"/>
      <c r="L63" s="177"/>
    </row>
    <row r="64" spans="1:12" s="1" customFormat="1" ht="24.9" customHeight="1" x14ac:dyDescent="0.25">
      <c r="A64" s="40" t="s">
        <v>26</v>
      </c>
      <c r="B64" s="50">
        <f>SUM(B62:B63)</f>
        <v>0</v>
      </c>
      <c r="C64" s="50">
        <f>SUM(C62:C63)</f>
        <v>0</v>
      </c>
      <c r="D64" s="50">
        <f>SUM(D62:D63)</f>
        <v>0</v>
      </c>
      <c r="E64" s="55">
        <f>SUM(E62:E63)</f>
        <v>0</v>
      </c>
      <c r="F64" s="146">
        <f>SUM(F62:F63)</f>
        <v>0</v>
      </c>
      <c r="G64" s="164"/>
      <c r="H64" s="160"/>
      <c r="I64" s="160"/>
      <c r="J64" s="160"/>
      <c r="K64" s="160"/>
      <c r="L64" s="174"/>
    </row>
    <row r="65" spans="1:12" s="1" customFormat="1" ht="24.9" customHeight="1" x14ac:dyDescent="0.25">
      <c r="A65" s="39" t="s">
        <v>9</v>
      </c>
      <c r="B65" s="51"/>
      <c r="C65" s="51"/>
      <c r="D65" s="51"/>
      <c r="E65" s="52"/>
      <c r="F65" s="143"/>
      <c r="G65" s="161"/>
      <c r="H65" s="160"/>
      <c r="I65" s="160"/>
      <c r="J65" s="160"/>
      <c r="K65" s="160"/>
      <c r="L65" s="174"/>
    </row>
    <row r="66" spans="1:12" s="1" customFormat="1" ht="24.9" customHeight="1" x14ac:dyDescent="0.25">
      <c r="A66" s="40" t="s">
        <v>10</v>
      </c>
      <c r="B66" s="72"/>
      <c r="C66" s="72"/>
      <c r="D66" s="72"/>
      <c r="E66" s="73"/>
      <c r="F66" s="141"/>
      <c r="G66" s="165"/>
      <c r="H66" s="27"/>
      <c r="I66" s="27"/>
      <c r="J66" s="27"/>
      <c r="K66" s="27"/>
      <c r="L66" s="177"/>
    </row>
    <row r="67" spans="1:12" s="1" customFormat="1" ht="24.9" customHeight="1" x14ac:dyDescent="0.25">
      <c r="A67" s="40" t="s">
        <v>151</v>
      </c>
      <c r="B67" s="72"/>
      <c r="C67" s="72"/>
      <c r="D67" s="72"/>
      <c r="E67" s="73"/>
      <c r="F67" s="141"/>
      <c r="G67" s="165"/>
      <c r="H67" s="27"/>
      <c r="I67" s="27"/>
      <c r="J67" s="27"/>
      <c r="K67" s="27"/>
      <c r="L67" s="177"/>
    </row>
    <row r="68" spans="1:12" s="1" customFormat="1" ht="24.9" customHeight="1" x14ac:dyDescent="0.25">
      <c r="A68" s="40" t="s">
        <v>139</v>
      </c>
      <c r="B68" s="72"/>
      <c r="C68" s="72"/>
      <c r="D68" s="72"/>
      <c r="E68" s="73"/>
      <c r="F68" s="141"/>
      <c r="G68" s="164"/>
      <c r="H68" s="182"/>
      <c r="I68" s="182"/>
      <c r="J68" s="182"/>
      <c r="K68" s="182"/>
      <c r="L68" s="183"/>
    </row>
    <row r="69" spans="1:12" s="1" customFormat="1" ht="24.9" customHeight="1" x14ac:dyDescent="0.25">
      <c r="A69" s="40" t="s">
        <v>25</v>
      </c>
      <c r="B69" s="50">
        <f>SUM(B66:B68)</f>
        <v>0</v>
      </c>
      <c r="C69" s="50">
        <f t="shared" ref="C69:F69" si="9">SUM(C66:C68)</f>
        <v>0</v>
      </c>
      <c r="D69" s="50">
        <f t="shared" si="9"/>
        <v>0</v>
      </c>
      <c r="E69" s="50">
        <f t="shared" si="9"/>
        <v>0</v>
      </c>
      <c r="F69" s="50">
        <f t="shared" si="9"/>
        <v>0</v>
      </c>
      <c r="G69" s="164"/>
      <c r="H69" s="160"/>
      <c r="I69" s="160"/>
      <c r="J69" s="160"/>
      <c r="K69" s="160"/>
      <c r="L69" s="174"/>
    </row>
    <row r="70" spans="1:12" s="1" customFormat="1" ht="24.9" customHeight="1" x14ac:dyDescent="0.25">
      <c r="A70" s="40"/>
      <c r="B70" s="61"/>
      <c r="C70" s="61"/>
      <c r="D70" s="61"/>
      <c r="E70" s="54"/>
      <c r="F70" s="145"/>
      <c r="G70" s="164"/>
      <c r="H70" s="160"/>
      <c r="I70" s="160"/>
      <c r="J70" s="160"/>
      <c r="K70" s="160"/>
      <c r="L70" s="174"/>
    </row>
    <row r="71" spans="1:12" s="1" customFormat="1" ht="24.9" customHeight="1" x14ac:dyDescent="0.25">
      <c r="A71" s="42" t="s">
        <v>30</v>
      </c>
      <c r="B71" s="50">
        <f>SUM(B52+B56)</f>
        <v>0</v>
      </c>
      <c r="C71" s="50">
        <f>SUM(C52+C56)</f>
        <v>0</v>
      </c>
      <c r="D71" s="50">
        <f>SUM(D52+D56)</f>
        <v>0</v>
      </c>
      <c r="E71" s="55">
        <f>SUM(E52+E56)</f>
        <v>0</v>
      </c>
      <c r="F71" s="146">
        <f>SUM(F52+F56)</f>
        <v>0</v>
      </c>
      <c r="G71" s="168"/>
      <c r="H71" s="160"/>
      <c r="I71" s="160"/>
      <c r="J71" s="160"/>
      <c r="K71" s="160"/>
      <c r="L71" s="174"/>
    </row>
    <row r="72" spans="1:12" s="1" customFormat="1" ht="24.9" customHeight="1" x14ac:dyDescent="0.25">
      <c r="A72" s="42" t="s">
        <v>31</v>
      </c>
      <c r="B72" s="50">
        <f t="shared" ref="B72:C72" si="10">SUM(B60+B64+B69)</f>
        <v>0</v>
      </c>
      <c r="C72" s="50">
        <f t="shared" si="10"/>
        <v>0</v>
      </c>
      <c r="D72" s="50">
        <f>SUM(D60+D64+D69)</f>
        <v>0</v>
      </c>
      <c r="E72" s="55">
        <f>SUM(E60+E64+E69)</f>
        <v>0</v>
      </c>
      <c r="F72" s="146">
        <f>SUM(F60+F64+F69)</f>
        <v>0</v>
      </c>
      <c r="G72" s="168"/>
      <c r="H72" s="160"/>
      <c r="I72" s="160"/>
      <c r="J72" s="160"/>
      <c r="K72" s="160"/>
      <c r="L72" s="174"/>
    </row>
    <row r="73" spans="1:12" s="1" customFormat="1" ht="24.9" customHeight="1" x14ac:dyDescent="0.25">
      <c r="A73" s="43"/>
      <c r="B73" s="43"/>
      <c r="C73" s="43"/>
      <c r="D73" s="43"/>
      <c r="E73" s="43"/>
      <c r="F73" s="147"/>
      <c r="G73" s="168"/>
      <c r="H73" s="160"/>
      <c r="I73" s="160"/>
      <c r="J73" s="160"/>
      <c r="K73" s="160"/>
      <c r="L73" s="174"/>
    </row>
    <row r="74" spans="1:12" s="1" customFormat="1" ht="24.9" customHeight="1" x14ac:dyDescent="0.25">
      <c r="A74" s="42" t="s">
        <v>32</v>
      </c>
      <c r="B74" s="42" t="s">
        <v>118</v>
      </c>
      <c r="C74" s="42" t="s">
        <v>118</v>
      </c>
      <c r="D74" s="42" t="s">
        <v>118</v>
      </c>
      <c r="E74" s="42" t="s">
        <v>118</v>
      </c>
      <c r="F74" s="151" t="s">
        <v>118</v>
      </c>
      <c r="G74" s="168"/>
      <c r="H74" s="160"/>
      <c r="I74" s="160"/>
      <c r="J74" s="160"/>
      <c r="K74" s="160"/>
      <c r="L74" s="174"/>
    </row>
    <row r="75" spans="1:12" s="1" customFormat="1" ht="24.9" customHeight="1" x14ac:dyDescent="0.25">
      <c r="A75" s="43" t="s">
        <v>33</v>
      </c>
      <c r="B75" s="62" t="e">
        <f>B43</f>
        <v>#VALUE!</v>
      </c>
      <c r="C75" s="62" t="e">
        <f>C43</f>
        <v>#VALUE!</v>
      </c>
      <c r="D75" s="62" t="e">
        <f>D43</f>
        <v>#VALUE!</v>
      </c>
      <c r="E75" s="62" t="e">
        <f>E43</f>
        <v>#VALUE!</v>
      </c>
      <c r="F75" s="152" t="e">
        <f>F43</f>
        <v>#VALUE!</v>
      </c>
      <c r="G75" s="168"/>
      <c r="H75" s="160"/>
      <c r="I75" s="160"/>
      <c r="J75" s="160"/>
      <c r="K75" s="160"/>
      <c r="L75" s="174"/>
    </row>
    <row r="76" spans="1:12" s="1" customFormat="1" ht="24.9" customHeight="1" x14ac:dyDescent="0.25">
      <c r="A76" s="43" t="s">
        <v>34</v>
      </c>
      <c r="B76" s="63" t="s">
        <v>109</v>
      </c>
      <c r="C76" s="62">
        <f>SUM(B49-C49)</f>
        <v>0</v>
      </c>
      <c r="D76" s="62">
        <f>SUM(C49-D49)</f>
        <v>0</v>
      </c>
      <c r="E76" s="62">
        <f>SUM(D49-E49)</f>
        <v>0</v>
      </c>
      <c r="F76" s="152">
        <f>SUM(E49-F49)</f>
        <v>0</v>
      </c>
      <c r="G76" s="168"/>
      <c r="H76" s="160"/>
      <c r="I76" s="160"/>
      <c r="J76" s="160"/>
      <c r="K76" s="160"/>
      <c r="L76" s="174"/>
    </row>
    <row r="77" spans="1:12" s="1" customFormat="1" ht="24.9" customHeight="1" x14ac:dyDescent="0.25">
      <c r="A77" s="43" t="s">
        <v>35</v>
      </c>
      <c r="B77" s="63" t="s">
        <v>109</v>
      </c>
      <c r="C77" s="62">
        <f>(B50-C50)</f>
        <v>0</v>
      </c>
      <c r="D77" s="62">
        <f>(C50-D50)</f>
        <v>0</v>
      </c>
      <c r="E77" s="62">
        <f>(D50-E50)</f>
        <v>0</v>
      </c>
      <c r="F77" s="152">
        <f>(E50-F50)</f>
        <v>0</v>
      </c>
      <c r="G77" s="168"/>
      <c r="H77" s="160"/>
      <c r="I77" s="160"/>
      <c r="J77" s="160"/>
      <c r="K77" s="160"/>
      <c r="L77" s="174"/>
    </row>
    <row r="78" spans="1:12" s="1" customFormat="1" ht="24.9" customHeight="1" x14ac:dyDescent="0.25">
      <c r="A78" s="43" t="s">
        <v>140</v>
      </c>
      <c r="B78" s="63" t="s">
        <v>109</v>
      </c>
      <c r="C78" s="62">
        <f>(B51-C51)</f>
        <v>0</v>
      </c>
      <c r="D78" s="62">
        <f t="shared" ref="D78:F78" si="11">(C51-D51)</f>
        <v>0</v>
      </c>
      <c r="E78" s="62">
        <f t="shared" si="11"/>
        <v>0</v>
      </c>
      <c r="F78" s="62">
        <f t="shared" si="11"/>
        <v>0</v>
      </c>
      <c r="G78" s="168"/>
      <c r="H78" s="160"/>
      <c r="I78" s="160"/>
      <c r="J78" s="160"/>
      <c r="K78" s="160"/>
      <c r="L78" s="174"/>
    </row>
    <row r="79" spans="1:12" s="1" customFormat="1" ht="24.9" customHeight="1" x14ac:dyDescent="0.25">
      <c r="A79" s="43" t="s">
        <v>36</v>
      </c>
      <c r="B79" s="63" t="s">
        <v>109</v>
      </c>
      <c r="C79" s="62">
        <f>SUM(C58-B58)</f>
        <v>0</v>
      </c>
      <c r="D79" s="62">
        <f>SUM(D58-C58)</f>
        <v>0</v>
      </c>
      <c r="E79" s="62">
        <f>SUM(E58-D58)</f>
        <v>0</v>
      </c>
      <c r="F79" s="152">
        <f>SUM(F58-E58)</f>
        <v>0</v>
      </c>
      <c r="G79" s="168"/>
      <c r="H79" s="160"/>
      <c r="I79" s="160"/>
      <c r="J79" s="160"/>
      <c r="K79" s="160"/>
      <c r="L79" s="174"/>
    </row>
    <row r="80" spans="1:12" s="1" customFormat="1" ht="24.9" customHeight="1" x14ac:dyDescent="0.25">
      <c r="A80" s="43" t="s">
        <v>141</v>
      </c>
      <c r="B80" s="63" t="s">
        <v>109</v>
      </c>
      <c r="C80" s="62">
        <f>SUM(C59-B59)</f>
        <v>0</v>
      </c>
      <c r="D80" s="62">
        <f t="shared" ref="D80:F80" si="12">SUM(D59-C59)</f>
        <v>0</v>
      </c>
      <c r="E80" s="62">
        <f t="shared" si="12"/>
        <v>0</v>
      </c>
      <c r="F80" s="62">
        <f t="shared" si="12"/>
        <v>0</v>
      </c>
      <c r="G80" s="168"/>
      <c r="H80" s="160"/>
      <c r="I80" s="160"/>
      <c r="J80" s="160"/>
      <c r="K80" s="160"/>
      <c r="L80" s="174"/>
    </row>
    <row r="81" spans="1:12" s="1" customFormat="1" ht="24.9" customHeight="1" x14ac:dyDescent="0.25">
      <c r="A81" s="43" t="s">
        <v>37</v>
      </c>
      <c r="B81" s="188"/>
      <c r="C81" s="74"/>
      <c r="D81" s="74"/>
      <c r="E81" s="74"/>
      <c r="F81" s="154"/>
      <c r="G81" s="168"/>
      <c r="H81" s="160"/>
      <c r="I81" s="160"/>
      <c r="J81" s="160"/>
      <c r="K81" s="160"/>
      <c r="L81" s="174"/>
    </row>
    <row r="82" spans="1:12" s="1" customFormat="1" ht="24.9" customHeight="1" x14ac:dyDescent="0.25">
      <c r="A82" s="43" t="s">
        <v>145</v>
      </c>
      <c r="B82" s="63">
        <f>B38</f>
        <v>0</v>
      </c>
      <c r="C82" s="63">
        <f t="shared" ref="C82:F82" si="13">C38</f>
        <v>0</v>
      </c>
      <c r="D82" s="63">
        <f t="shared" si="13"/>
        <v>0</v>
      </c>
      <c r="E82" s="63">
        <f t="shared" si="13"/>
        <v>0</v>
      </c>
      <c r="F82" s="63">
        <f t="shared" si="13"/>
        <v>0</v>
      </c>
      <c r="G82" s="168"/>
      <c r="H82" s="160"/>
      <c r="I82" s="160"/>
      <c r="J82" s="160"/>
      <c r="K82" s="160"/>
      <c r="L82" s="174"/>
    </row>
    <row r="83" spans="1:12" s="1" customFormat="1" ht="24.9" customHeight="1" x14ac:dyDescent="0.25">
      <c r="A83" s="44" t="s">
        <v>121</v>
      </c>
      <c r="B83" s="64" t="s">
        <v>109</v>
      </c>
      <c r="C83" s="65" t="e">
        <f t="shared" ref="C83:F83" si="14">SUM(C75:C81)</f>
        <v>#VALUE!</v>
      </c>
      <c r="D83" s="65" t="e">
        <f t="shared" si="14"/>
        <v>#VALUE!</v>
      </c>
      <c r="E83" s="65" t="e">
        <f t="shared" si="14"/>
        <v>#VALUE!</v>
      </c>
      <c r="F83" s="153" t="e">
        <f t="shared" si="14"/>
        <v>#VALUE!</v>
      </c>
      <c r="G83" s="168"/>
      <c r="H83" s="160"/>
      <c r="I83" s="160"/>
      <c r="J83" s="160"/>
      <c r="K83" s="160"/>
      <c r="L83" s="174"/>
    </row>
    <row r="84" spans="1:12" s="1" customFormat="1" ht="24.9" customHeight="1" x14ac:dyDescent="0.25">
      <c r="A84" s="43" t="s">
        <v>84</v>
      </c>
      <c r="B84" s="74"/>
      <c r="C84" s="74" t="s">
        <v>118</v>
      </c>
      <c r="D84" s="74" t="s">
        <v>118</v>
      </c>
      <c r="E84" s="74"/>
      <c r="F84" s="154"/>
      <c r="G84" s="169"/>
      <c r="H84" s="23"/>
      <c r="I84" s="23"/>
      <c r="J84" s="23"/>
      <c r="K84" s="23"/>
      <c r="L84" s="175"/>
    </row>
    <row r="85" spans="1:12" s="1" customFormat="1" ht="24.9" customHeight="1" x14ac:dyDescent="0.25">
      <c r="A85" s="42" t="s">
        <v>38</v>
      </c>
      <c r="B85" s="66" t="s">
        <v>109</v>
      </c>
      <c r="C85" s="66" t="e">
        <f t="shared" ref="C85:F85" si="15">SUM(C83:C84)</f>
        <v>#VALUE!</v>
      </c>
      <c r="D85" s="66" t="e">
        <f t="shared" si="15"/>
        <v>#VALUE!</v>
      </c>
      <c r="E85" s="66" t="e">
        <f t="shared" si="15"/>
        <v>#VALUE!</v>
      </c>
      <c r="F85" s="155" t="e">
        <f t="shared" si="15"/>
        <v>#VALUE!</v>
      </c>
      <c r="G85" s="168"/>
      <c r="H85" s="160"/>
      <c r="I85" s="160"/>
      <c r="J85" s="160"/>
      <c r="K85" s="160"/>
      <c r="L85" s="174"/>
    </row>
    <row r="86" spans="1:12" s="1" customFormat="1" ht="24.9" customHeight="1" x14ac:dyDescent="0.25">
      <c r="A86" s="43"/>
      <c r="B86" s="43"/>
      <c r="C86" s="43"/>
      <c r="D86" s="43"/>
      <c r="E86" s="43"/>
      <c r="F86" s="147"/>
      <c r="G86" s="168"/>
      <c r="H86" s="160"/>
      <c r="I86" s="160"/>
      <c r="J86" s="160"/>
      <c r="K86" s="160"/>
      <c r="L86" s="174"/>
    </row>
    <row r="87" spans="1:12" s="1" customFormat="1" ht="24.9" customHeight="1" x14ac:dyDescent="0.25">
      <c r="A87" s="42" t="s">
        <v>127</v>
      </c>
      <c r="B87" s="75"/>
      <c r="C87" s="75"/>
      <c r="D87" s="75"/>
      <c r="E87" s="75"/>
      <c r="F87" s="156"/>
      <c r="G87" s="169"/>
      <c r="H87" s="23"/>
      <c r="I87" s="23"/>
      <c r="J87" s="23"/>
      <c r="K87" s="23"/>
      <c r="L87" s="175"/>
    </row>
    <row r="88" spans="1:12" s="1" customFormat="1" ht="24.9" customHeight="1" x14ac:dyDescent="0.25">
      <c r="A88" s="42"/>
      <c r="B88" s="43"/>
      <c r="C88" s="43"/>
      <c r="D88" s="43"/>
      <c r="E88" s="43"/>
      <c r="F88" s="147"/>
      <c r="G88" s="168"/>
      <c r="H88" s="160"/>
      <c r="I88" s="160"/>
      <c r="J88" s="160"/>
      <c r="K88" s="160"/>
      <c r="L88" s="174"/>
    </row>
    <row r="89" spans="1:12" s="1" customFormat="1" ht="24.9" customHeight="1" x14ac:dyDescent="0.25">
      <c r="A89" s="39" t="s">
        <v>123</v>
      </c>
      <c r="B89" s="52"/>
      <c r="C89" s="52"/>
      <c r="D89" s="52"/>
      <c r="E89" s="52"/>
      <c r="F89" s="143"/>
      <c r="G89" s="161"/>
      <c r="H89" s="160"/>
      <c r="I89" s="160"/>
      <c r="J89" s="160"/>
      <c r="K89" s="160"/>
      <c r="L89" s="174"/>
    </row>
    <row r="90" spans="1:12" s="1" customFormat="1" ht="24.9" customHeight="1" x14ac:dyDescent="0.25">
      <c r="A90" s="40" t="s">
        <v>149</v>
      </c>
      <c r="B90" s="73"/>
      <c r="C90" s="73"/>
      <c r="D90" s="73"/>
      <c r="E90" s="73"/>
      <c r="F90" s="141"/>
      <c r="G90" s="189"/>
      <c r="H90" s="24"/>
      <c r="I90" s="24"/>
      <c r="J90" s="24"/>
      <c r="K90" s="24"/>
      <c r="L90" s="178"/>
    </row>
    <row r="91" spans="1:12" s="1" customFormat="1" ht="24.9" customHeight="1" x14ac:dyDescent="0.25">
      <c r="A91" s="40" t="s">
        <v>7</v>
      </c>
      <c r="B91" s="72"/>
      <c r="C91" s="72"/>
      <c r="D91" s="72"/>
      <c r="E91" s="73"/>
      <c r="F91" s="141"/>
      <c r="G91" s="161"/>
      <c r="H91" s="160"/>
      <c r="I91" s="160"/>
      <c r="J91" s="160"/>
      <c r="K91" s="160"/>
      <c r="L91" s="174"/>
    </row>
    <row r="92" spans="1:12" s="1" customFormat="1" ht="24.9" customHeight="1" x14ac:dyDescent="0.25">
      <c r="A92" s="45" t="s">
        <v>152</v>
      </c>
      <c r="B92" s="76" t="s">
        <v>118</v>
      </c>
      <c r="C92" s="76"/>
      <c r="D92" s="76"/>
      <c r="E92" s="76"/>
      <c r="F92" s="157"/>
      <c r="G92" s="170"/>
      <c r="H92" s="24"/>
      <c r="I92" s="24"/>
      <c r="J92" s="24"/>
      <c r="K92" s="24"/>
      <c r="L92" s="178"/>
    </row>
    <row r="93" spans="1:12" s="1" customFormat="1" ht="24.9" customHeight="1" x14ac:dyDescent="0.25">
      <c r="A93" s="40"/>
      <c r="B93" s="73" t="s">
        <v>118</v>
      </c>
      <c r="C93" s="73"/>
      <c r="D93" s="73"/>
      <c r="E93" s="73"/>
      <c r="F93" s="141"/>
      <c r="G93" s="170"/>
      <c r="H93" s="24"/>
      <c r="I93" s="24"/>
      <c r="J93" s="24"/>
      <c r="K93" s="24"/>
      <c r="L93" s="178"/>
    </row>
    <row r="94" spans="1:12" s="1" customFormat="1" ht="24.9" customHeight="1" x14ac:dyDescent="0.25">
      <c r="A94" s="40"/>
      <c r="B94" s="73"/>
      <c r="C94" s="73"/>
      <c r="D94" s="73"/>
      <c r="E94" s="73"/>
      <c r="F94" s="141"/>
      <c r="G94" s="170"/>
      <c r="H94" s="24"/>
      <c r="I94" s="24"/>
      <c r="J94" s="24"/>
      <c r="K94" s="24"/>
      <c r="L94" s="178"/>
    </row>
    <row r="95" spans="1:12" s="1" customFormat="1" ht="24.9" customHeight="1" x14ac:dyDescent="0.25">
      <c r="A95" s="40"/>
      <c r="B95" s="73"/>
      <c r="C95" s="73"/>
      <c r="D95" s="73"/>
      <c r="E95" s="73"/>
      <c r="F95" s="141"/>
      <c r="G95" s="170"/>
      <c r="H95" s="24"/>
      <c r="I95" s="24"/>
      <c r="J95" s="24"/>
      <c r="K95" s="24"/>
      <c r="L95" s="178"/>
    </row>
    <row r="96" spans="1:12" s="1" customFormat="1" ht="24.9" customHeight="1" x14ac:dyDescent="0.25">
      <c r="A96" s="40"/>
      <c r="B96" s="73"/>
      <c r="C96" s="73"/>
      <c r="D96" s="73"/>
      <c r="E96" s="73"/>
      <c r="F96" s="141"/>
      <c r="G96" s="169"/>
      <c r="H96" s="23"/>
      <c r="I96" s="23"/>
      <c r="J96" s="23"/>
      <c r="K96" s="23"/>
      <c r="L96" s="175"/>
    </row>
    <row r="97" spans="1:1" x14ac:dyDescent="0.35">
      <c r="A97" s="67" t="s">
        <v>153</v>
      </c>
    </row>
  </sheetData>
  <sheetProtection algorithmName="SHA-512" hashValue="AO4NVOnwaK8tV2q6bQT+hz+lpQ3EqHSB4KUcqlmDWlpNiTpOxDcfiffxDH9DXecnvAHosf2JB2zjJJlcaUcUaQ==" saltValue="81kkagUIcRu/6kaIM5Ox5g==" spinCount="100000" sheet="1" selectLockedCells="1"/>
  <protectedRanges>
    <protectedRange sqref="B92:F96" name="NOnfinancial measures"/>
    <protectedRange sqref="B84:F84" name="Capital Expenditures"/>
    <protectedRange sqref="B62:F63" name="Long Term Liabilities"/>
    <protectedRange sqref="B54:F55" name="Noncurrent assets"/>
    <protectedRange sqref="B91:F91" name="Dividends"/>
    <protectedRange sqref="B36:F38" name="Other Income and Expense"/>
    <protectedRange sqref="B28:F29" name="Variable Expenses"/>
    <protectedRange sqref="B15:F24" name="Range1"/>
    <protectedRange sqref="B22:F24" name="Cost of Sales"/>
    <protectedRange sqref="B31:F31" name="Expenses"/>
    <protectedRange sqref="B40:F42" name="Taxes and adjustments"/>
    <protectedRange sqref="B49:F51" name="Current Assets"/>
    <protectedRange sqref="B58:F59" name="Current Liabilities"/>
    <protectedRange sqref="B66:F68" name="Equity"/>
    <protectedRange sqref="B87:F87" name="Employees"/>
  </protectedRanges>
  <mergeCells count="7">
    <mergeCell ref="A1:L4"/>
    <mergeCell ref="G24:L24"/>
    <mergeCell ref="G7:H7"/>
    <mergeCell ref="G16:L16"/>
    <mergeCell ref="G19:L19"/>
    <mergeCell ref="G22:L22"/>
    <mergeCell ref="G23:L23"/>
  </mergeCells>
  <phoneticPr fontId="4" type="noConversion"/>
  <printOptions horizontalCentered="1"/>
  <pageMargins left="0.25" right="0.25" top="0.5" bottom="0.5" header="0.5" footer="0.5"/>
  <pageSetup scale="65" fitToHeight="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5"/>
  <sheetViews>
    <sheetView zoomScale="50" zoomScaleNormal="50" workbookViewId="0">
      <selection activeCell="I9" sqref="I9"/>
    </sheetView>
  </sheetViews>
  <sheetFormatPr defaultColWidth="9.08984375" defaultRowHeight="15.5" x14ac:dyDescent="0.25"/>
  <cols>
    <col min="1" max="1" width="3.6328125" style="3" customWidth="1"/>
    <col min="2" max="2" width="31.54296875" style="3" customWidth="1"/>
    <col min="3" max="3" width="2.1796875" style="3" hidden="1" customWidth="1"/>
    <col min="4" max="11" width="18.6328125" style="3" customWidth="1"/>
    <col min="12" max="16384" width="9.08984375" style="3"/>
  </cols>
  <sheetData>
    <row r="1" spans="1:25" x14ac:dyDescent="0.25">
      <c r="B1" s="201"/>
      <c r="C1" s="191"/>
      <c r="D1" s="191"/>
      <c r="E1" s="191"/>
      <c r="F1" s="191"/>
      <c r="G1" s="191"/>
      <c r="H1" s="191"/>
      <c r="I1" s="191"/>
      <c r="J1" s="191"/>
      <c r="K1" s="191"/>
      <c r="L1" s="191"/>
      <c r="M1" s="191"/>
      <c r="N1" s="191"/>
      <c r="O1" s="191"/>
      <c r="P1" s="191"/>
      <c r="Q1" s="191"/>
      <c r="R1" s="191"/>
      <c r="S1" s="191"/>
      <c r="T1" s="191"/>
      <c r="U1" s="191"/>
      <c r="V1" s="191"/>
      <c r="W1" s="191"/>
      <c r="X1" s="191"/>
      <c r="Y1" s="191"/>
    </row>
    <row r="2" spans="1:25" x14ac:dyDescent="0.25">
      <c r="B2" s="191"/>
      <c r="C2" s="191"/>
      <c r="D2" s="191"/>
      <c r="E2" s="191"/>
      <c r="F2" s="191"/>
      <c r="G2" s="191"/>
      <c r="H2" s="191"/>
      <c r="I2" s="191"/>
      <c r="J2" s="191"/>
      <c r="K2" s="191"/>
      <c r="L2" s="191"/>
      <c r="M2" s="191"/>
      <c r="N2" s="191"/>
      <c r="O2" s="191"/>
      <c r="P2" s="191"/>
      <c r="Q2" s="191"/>
      <c r="R2" s="191"/>
      <c r="S2" s="191"/>
      <c r="T2" s="191"/>
      <c r="U2" s="191"/>
      <c r="V2" s="191"/>
      <c r="W2" s="191"/>
      <c r="X2" s="191"/>
      <c r="Y2" s="191"/>
    </row>
    <row r="3" spans="1:25" x14ac:dyDescent="0.25">
      <c r="B3" s="191"/>
      <c r="C3" s="191"/>
      <c r="D3" s="191"/>
      <c r="E3" s="191"/>
      <c r="F3" s="191"/>
      <c r="G3" s="191"/>
      <c r="H3" s="191"/>
      <c r="I3" s="191"/>
      <c r="J3" s="191"/>
      <c r="K3" s="191"/>
      <c r="L3" s="191"/>
      <c r="M3" s="191"/>
      <c r="N3" s="191"/>
      <c r="O3" s="191"/>
      <c r="P3" s="191"/>
      <c r="Q3" s="191"/>
      <c r="R3" s="191"/>
      <c r="S3" s="191"/>
      <c r="T3" s="191"/>
      <c r="U3" s="191"/>
      <c r="V3" s="191"/>
      <c r="W3" s="191"/>
      <c r="X3" s="191"/>
      <c r="Y3" s="191"/>
    </row>
    <row r="4" spans="1:25" x14ac:dyDescent="0.25">
      <c r="B4" s="85"/>
      <c r="C4" s="85"/>
      <c r="D4" s="85"/>
      <c r="E4" s="85"/>
      <c r="F4" s="85"/>
      <c r="G4" s="85"/>
      <c r="H4" s="85"/>
      <c r="I4" s="85"/>
      <c r="J4" s="85"/>
      <c r="K4" s="85"/>
      <c r="L4" s="85"/>
      <c r="M4" s="85"/>
      <c r="N4" s="85"/>
      <c r="O4" s="85"/>
      <c r="P4" s="85"/>
      <c r="Q4" s="85"/>
      <c r="R4" s="85"/>
      <c r="S4" s="85"/>
      <c r="T4" s="85"/>
      <c r="U4" s="85"/>
      <c r="V4" s="85"/>
      <c r="W4" s="85"/>
      <c r="X4" s="85"/>
      <c r="Y4" s="85"/>
    </row>
    <row r="5" spans="1:25" x14ac:dyDescent="0.25">
      <c r="B5" s="85"/>
      <c r="C5" s="85"/>
      <c r="D5" s="85"/>
      <c r="E5" s="85"/>
      <c r="F5" s="85"/>
      <c r="G5" s="85"/>
      <c r="H5" s="85"/>
      <c r="I5" s="85"/>
      <c r="J5" s="85"/>
      <c r="K5" s="85"/>
      <c r="L5" s="85"/>
      <c r="M5" s="85"/>
      <c r="N5" s="85"/>
      <c r="O5" s="85"/>
      <c r="P5" s="85"/>
      <c r="Q5" s="85"/>
      <c r="R5" s="85"/>
      <c r="S5" s="85"/>
      <c r="T5" s="85"/>
      <c r="U5" s="85"/>
      <c r="V5" s="85"/>
      <c r="W5" s="85"/>
      <c r="X5" s="85"/>
      <c r="Y5" s="85"/>
    </row>
    <row r="6" spans="1:25" x14ac:dyDescent="0.25">
      <c r="B6" s="85"/>
      <c r="C6" s="85"/>
      <c r="D6" s="85"/>
      <c r="E6" s="85"/>
      <c r="F6" s="85"/>
      <c r="G6" s="85"/>
      <c r="H6" s="85"/>
      <c r="I6" s="85"/>
      <c r="J6" s="85"/>
      <c r="K6" s="85"/>
      <c r="L6" s="85"/>
      <c r="M6" s="85"/>
      <c r="N6" s="85"/>
      <c r="O6" s="85"/>
      <c r="P6" s="85"/>
      <c r="Q6" s="85"/>
      <c r="R6" s="85"/>
      <c r="S6" s="85"/>
      <c r="T6" s="85"/>
      <c r="U6" s="85"/>
      <c r="V6" s="85"/>
      <c r="W6" s="85"/>
      <c r="X6" s="85"/>
      <c r="Y6" s="85"/>
    </row>
    <row r="7" spans="1:25" x14ac:dyDescent="0.25">
      <c r="A7" s="10"/>
      <c r="B7" s="10"/>
      <c r="C7" s="10"/>
      <c r="D7" s="179"/>
      <c r="E7" s="179"/>
      <c r="F7" s="179"/>
      <c r="G7" s="179"/>
      <c r="H7" s="179"/>
      <c r="I7" s="179"/>
      <c r="J7" s="179"/>
      <c r="K7" s="179"/>
      <c r="L7" s="179"/>
      <c r="M7" s="179"/>
      <c r="N7" s="179"/>
      <c r="O7" s="179"/>
      <c r="P7" s="179"/>
      <c r="Q7" s="179"/>
      <c r="R7" s="179"/>
      <c r="S7" s="179"/>
      <c r="T7" s="179"/>
      <c r="U7" s="179"/>
      <c r="V7" s="179"/>
      <c r="W7" s="179"/>
      <c r="X7" s="179"/>
      <c r="Y7" s="179"/>
    </row>
    <row r="8" spans="1:25" ht="24.9" customHeight="1" x14ac:dyDescent="0.25">
      <c r="A8" s="10"/>
      <c r="B8" s="180" t="s">
        <v>117</v>
      </c>
      <c r="C8" s="181"/>
      <c r="D8" s="181" t="str">
        <f>'Financial Data Input'!B15</f>
        <v>Actual</v>
      </c>
      <c r="E8" s="181" t="str">
        <f>'Financial Data Input'!C15</f>
        <v>Actual</v>
      </c>
      <c r="F8" s="181" t="str">
        <f>'Financial Data Input'!D15</f>
        <v>Actual</v>
      </c>
      <c r="G8" s="181" t="str">
        <f>'Financial Data Input'!E15</f>
        <v>Actual</v>
      </c>
      <c r="H8" s="181" t="str">
        <f>'Financial Data Input'!F14</f>
        <v>Current YR</v>
      </c>
      <c r="I8" s="199" t="s">
        <v>128</v>
      </c>
      <c r="J8" s="199"/>
      <c r="K8" s="200"/>
      <c r="L8" s="10"/>
      <c r="M8" s="10"/>
      <c r="N8" s="10"/>
      <c r="O8" s="10"/>
      <c r="P8" s="10"/>
      <c r="Q8" s="10"/>
      <c r="R8" s="10"/>
      <c r="S8" s="10"/>
      <c r="T8" s="10"/>
      <c r="U8" s="10"/>
      <c r="V8" s="10"/>
      <c r="W8" s="10"/>
      <c r="X8" s="10"/>
      <c r="Y8" s="10"/>
    </row>
    <row r="9" spans="1:25" ht="24.9" customHeight="1" thickBot="1" x14ac:dyDescent="0.4">
      <c r="A9" s="10"/>
      <c r="B9" s="86"/>
      <c r="C9" s="87" t="s">
        <v>63</v>
      </c>
      <c r="D9" s="87" t="str">
        <f>'Financial Data Input'!B16</f>
        <v xml:space="preserve"> </v>
      </c>
      <c r="E9" s="87" t="str">
        <f>'Financial Data Input'!C16</f>
        <v xml:space="preserve"> </v>
      </c>
      <c r="F9" s="87" t="str">
        <f>'Financial Data Input'!D16</f>
        <v xml:space="preserve"> </v>
      </c>
      <c r="G9" s="87" t="str">
        <f>'Financial Data Input'!E16</f>
        <v xml:space="preserve"> </v>
      </c>
      <c r="H9" s="87" t="str">
        <f>'Financial Data Input'!F16</f>
        <v xml:space="preserve"> </v>
      </c>
      <c r="I9" s="88" t="s">
        <v>130</v>
      </c>
      <c r="J9" s="88" t="s">
        <v>131</v>
      </c>
      <c r="K9" s="89" t="s">
        <v>110</v>
      </c>
      <c r="L9" s="9"/>
      <c r="M9" s="10"/>
      <c r="N9" s="10"/>
      <c r="O9" s="10"/>
      <c r="P9" s="10"/>
      <c r="Q9" s="10"/>
      <c r="R9" s="10"/>
      <c r="S9" s="10"/>
      <c r="T9" s="10"/>
      <c r="U9" s="10"/>
      <c r="V9" s="10"/>
      <c r="W9" s="10"/>
      <c r="X9" s="10"/>
      <c r="Y9" s="10"/>
    </row>
    <row r="10" spans="1:25" ht="25" x14ac:dyDescent="0.25">
      <c r="A10" s="10"/>
      <c r="B10" s="122" t="s">
        <v>51</v>
      </c>
      <c r="C10" s="123"/>
      <c r="D10" s="124"/>
      <c r="E10" s="124"/>
      <c r="F10" s="124"/>
      <c r="G10" s="124"/>
      <c r="H10" s="124"/>
      <c r="I10" s="125"/>
      <c r="J10" s="125"/>
      <c r="K10" s="126"/>
      <c r="L10" s="10"/>
      <c r="M10" s="10"/>
      <c r="N10" s="10"/>
      <c r="O10" s="10"/>
      <c r="P10" s="10"/>
      <c r="Q10" s="10"/>
      <c r="R10" s="10"/>
      <c r="S10" s="10"/>
      <c r="T10" s="10"/>
      <c r="U10" s="10"/>
      <c r="V10" s="10"/>
      <c r="W10" s="10"/>
      <c r="X10" s="10"/>
      <c r="Y10" s="10"/>
    </row>
    <row r="11" spans="1:25" ht="30" customHeight="1" x14ac:dyDescent="0.25">
      <c r="A11" s="10"/>
      <c r="B11" s="90" t="s">
        <v>52</v>
      </c>
      <c r="C11" s="91" t="s">
        <v>64</v>
      </c>
      <c r="D11" s="92" t="e">
        <f>SUM('Financial Data Input'!B26/'Financial Data Input'!B20)</f>
        <v>#VALUE!</v>
      </c>
      <c r="E11" s="92" t="e">
        <f>SUM('Financial Data Input'!C26/'Financial Data Input'!C20)</f>
        <v>#VALUE!</v>
      </c>
      <c r="F11" s="92" t="e">
        <f>SUM('Financial Data Input'!D26/'Financial Data Input'!D20)</f>
        <v>#DIV/0!</v>
      </c>
      <c r="G11" s="92" t="e">
        <f>SUM('Financial Data Input'!E26/'Financial Data Input'!E20)</f>
        <v>#VALUE!</v>
      </c>
      <c r="H11" s="92" t="e">
        <f>SUM('Financial Data Input'!F26/'Financial Data Input'!F20)</f>
        <v>#VALUE!</v>
      </c>
      <c r="I11" s="93" t="s">
        <v>118</v>
      </c>
      <c r="J11" s="93"/>
      <c r="K11" s="94"/>
      <c r="L11" s="10"/>
      <c r="M11" s="10"/>
      <c r="N11" s="10"/>
      <c r="O11" s="10"/>
      <c r="P11" s="10"/>
      <c r="Q11" s="10"/>
      <c r="R11" s="10"/>
      <c r="S11" s="10"/>
      <c r="T11" s="10"/>
      <c r="U11" s="10"/>
      <c r="V11" s="10"/>
      <c r="W11" s="10"/>
      <c r="X11" s="10"/>
      <c r="Y11" s="10"/>
    </row>
    <row r="12" spans="1:25" ht="30" customHeight="1" x14ac:dyDescent="0.25">
      <c r="A12" s="10"/>
      <c r="B12" s="90" t="s">
        <v>54</v>
      </c>
      <c r="C12" s="91" t="s">
        <v>65</v>
      </c>
      <c r="D12" s="92" t="e">
        <f>'Financial Data Input'!B29/'Financial Data Input'!B20</f>
        <v>#VALUE!</v>
      </c>
      <c r="E12" s="92" t="e">
        <f>'Financial Data Input'!C29/'Financial Data Input'!C20</f>
        <v>#VALUE!</v>
      </c>
      <c r="F12" s="92" t="e">
        <f>'Financial Data Input'!D29/'Financial Data Input'!D20</f>
        <v>#DIV/0!</v>
      </c>
      <c r="G12" s="92" t="e">
        <f>'Financial Data Input'!E29/'Financial Data Input'!E20</f>
        <v>#VALUE!</v>
      </c>
      <c r="H12" s="92" t="e">
        <f>'Financial Data Input'!F29/'Financial Data Input'!F20</f>
        <v>#VALUE!</v>
      </c>
      <c r="I12" s="95"/>
      <c r="J12" s="95"/>
      <c r="K12" s="94"/>
      <c r="L12" s="10"/>
      <c r="M12" s="10"/>
      <c r="N12" s="10"/>
      <c r="O12" s="10"/>
      <c r="P12" s="10"/>
      <c r="Q12" s="10"/>
      <c r="R12" s="10"/>
      <c r="S12" s="10"/>
      <c r="T12" s="10"/>
      <c r="U12" s="10"/>
      <c r="V12" s="10"/>
      <c r="W12" s="10"/>
      <c r="X12" s="10"/>
      <c r="Y12" s="10"/>
    </row>
    <row r="13" spans="1:25" ht="30" customHeight="1" x14ac:dyDescent="0.25">
      <c r="A13" s="10"/>
      <c r="B13" s="90" t="s">
        <v>53</v>
      </c>
      <c r="C13" s="91" t="s">
        <v>66</v>
      </c>
      <c r="D13" s="92" t="e">
        <f>SUM('Financial Data Input'!B34/'Financial Data Input'!B20)</f>
        <v>#VALUE!</v>
      </c>
      <c r="E13" s="92" t="e">
        <f>SUM('Financial Data Input'!C34/'Financial Data Input'!C20)</f>
        <v>#VALUE!</v>
      </c>
      <c r="F13" s="92" t="e">
        <f>SUM('Financial Data Input'!D34/'Financial Data Input'!D20)</f>
        <v>#VALUE!</v>
      </c>
      <c r="G13" s="92" t="e">
        <f>SUM('Financial Data Input'!E34/'Financial Data Input'!E20)</f>
        <v>#VALUE!</v>
      </c>
      <c r="H13" s="92" t="e">
        <f>SUM('Financial Data Input'!F34/'Financial Data Input'!F20)</f>
        <v>#VALUE!</v>
      </c>
      <c r="I13" s="95"/>
      <c r="J13" s="95"/>
      <c r="K13" s="94"/>
      <c r="L13" s="10"/>
      <c r="M13" s="10"/>
      <c r="N13" s="10"/>
      <c r="O13" s="10"/>
      <c r="P13" s="10"/>
      <c r="Q13" s="10"/>
      <c r="R13" s="10"/>
      <c r="S13" s="10"/>
      <c r="T13" s="10"/>
      <c r="U13" s="10"/>
      <c r="V13" s="10"/>
      <c r="W13" s="10"/>
      <c r="X13" s="10"/>
      <c r="Y13" s="10"/>
    </row>
    <row r="14" spans="1:25" ht="30" customHeight="1" x14ac:dyDescent="0.25">
      <c r="A14" s="10"/>
      <c r="B14" s="90" t="s">
        <v>89</v>
      </c>
      <c r="C14" s="91" t="s">
        <v>90</v>
      </c>
      <c r="D14" s="92" t="e">
        <f>'Financial Data Input'!B33/'Financial Data Input'!B20</f>
        <v>#VALUE!</v>
      </c>
      <c r="E14" s="92" t="e">
        <f>'Financial Data Input'!C33/'Financial Data Input'!C20</f>
        <v>#VALUE!</v>
      </c>
      <c r="F14" s="92" t="e">
        <f>'Financial Data Input'!D33/'Financial Data Input'!D20</f>
        <v>#VALUE!</v>
      </c>
      <c r="G14" s="92" t="e">
        <f>'Financial Data Input'!E33/'Financial Data Input'!E20</f>
        <v>#VALUE!</v>
      </c>
      <c r="H14" s="92" t="e">
        <f>'Financial Data Input'!F33/'Financial Data Input'!F20</f>
        <v>#VALUE!</v>
      </c>
      <c r="I14" s="95"/>
      <c r="J14" s="95"/>
      <c r="K14" s="94"/>
      <c r="L14" s="10"/>
      <c r="M14" s="10"/>
      <c r="N14" s="10"/>
      <c r="O14" s="10"/>
      <c r="P14" s="10"/>
      <c r="Q14" s="10"/>
      <c r="R14" s="10"/>
      <c r="S14" s="10"/>
      <c r="T14" s="10"/>
      <c r="U14" s="10"/>
      <c r="V14" s="10"/>
      <c r="W14" s="10"/>
      <c r="X14" s="10"/>
      <c r="Y14" s="10"/>
    </row>
    <row r="15" spans="1:25" ht="30" customHeight="1" x14ac:dyDescent="0.25">
      <c r="A15" s="10"/>
      <c r="B15" s="90" t="s">
        <v>142</v>
      </c>
      <c r="C15" s="91" t="s">
        <v>67</v>
      </c>
      <c r="D15" s="92" t="e">
        <f>SUM('Financial Data Input'!B39/'Financial Data Input'!B20)</f>
        <v>#VALUE!</v>
      </c>
      <c r="E15" s="92" t="e">
        <f>SUM('Financial Data Input'!C39/'Financial Data Input'!C20)</f>
        <v>#VALUE!</v>
      </c>
      <c r="F15" s="92" t="e">
        <f>SUM('Financial Data Input'!D39/'Financial Data Input'!D20)</f>
        <v>#VALUE!</v>
      </c>
      <c r="G15" s="92" t="e">
        <f>SUM('Financial Data Input'!E39/'Financial Data Input'!E20)</f>
        <v>#VALUE!</v>
      </c>
      <c r="H15" s="92" t="e">
        <f>SUM('Financial Data Input'!F39/'Financial Data Input'!F20)</f>
        <v>#VALUE!</v>
      </c>
      <c r="I15" s="95"/>
      <c r="J15" s="95"/>
      <c r="K15" s="94"/>
      <c r="L15" s="10"/>
      <c r="M15" s="10"/>
      <c r="N15" s="10"/>
      <c r="O15" s="10"/>
      <c r="P15" s="10"/>
      <c r="Q15" s="10"/>
      <c r="R15" s="10"/>
      <c r="S15" s="10"/>
      <c r="T15" s="10"/>
      <c r="U15" s="10"/>
      <c r="V15" s="10"/>
      <c r="W15" s="10"/>
      <c r="X15" s="10"/>
      <c r="Y15" s="10"/>
    </row>
    <row r="16" spans="1:25" ht="30" customHeight="1" x14ac:dyDescent="0.25">
      <c r="A16" s="10"/>
      <c r="B16" s="90" t="s">
        <v>87</v>
      </c>
      <c r="C16" s="91" t="s">
        <v>88</v>
      </c>
      <c r="D16" s="92" t="e">
        <f>'Financial Data Input'!B32/'Financial Data Input'!B20</f>
        <v>#VALUE!</v>
      </c>
      <c r="E16" s="92" t="e">
        <f>'Financial Data Input'!C32/'Financial Data Input'!C20</f>
        <v>#VALUE!</v>
      </c>
      <c r="F16" s="92" t="e">
        <f>'Financial Data Input'!D32/'Financial Data Input'!D20</f>
        <v>#VALUE!</v>
      </c>
      <c r="G16" s="92" t="e">
        <f>'Financial Data Input'!E32/'Financial Data Input'!E20</f>
        <v>#VALUE!</v>
      </c>
      <c r="H16" s="92" t="e">
        <f>'Financial Data Input'!F32/'Financial Data Input'!F20</f>
        <v>#VALUE!</v>
      </c>
      <c r="I16" s="95"/>
      <c r="J16" s="95"/>
      <c r="K16" s="94"/>
      <c r="L16" s="10"/>
      <c r="M16" s="10"/>
      <c r="N16" s="10"/>
      <c r="O16" s="10"/>
      <c r="P16" s="10"/>
      <c r="Q16" s="10"/>
      <c r="R16" s="10"/>
      <c r="S16" s="10"/>
      <c r="T16" s="10"/>
      <c r="U16" s="10"/>
      <c r="V16" s="10"/>
      <c r="W16" s="10"/>
      <c r="X16" s="10"/>
      <c r="Y16" s="10"/>
    </row>
    <row r="17" spans="1:27" ht="30" customHeight="1" x14ac:dyDescent="0.25">
      <c r="A17" s="10"/>
      <c r="B17" s="90" t="s">
        <v>43</v>
      </c>
      <c r="C17" s="91" t="s">
        <v>68</v>
      </c>
      <c r="D17" s="96" t="e">
        <f>('Financial Data Input'!B27+'Financial Data Input'!B31+'Financial Data Input'!B28)/'Financial Scoreboard'!D12</f>
        <v>#VALUE!</v>
      </c>
      <c r="E17" s="96" t="e">
        <f>('Financial Data Input'!C27+'Financial Data Input'!C31+'Financial Data Input'!C28)/'Financial Scoreboard'!E12</f>
        <v>#VALUE!</v>
      </c>
      <c r="F17" s="96" t="e">
        <f>('Financial Data Input'!D27+'Financial Data Input'!D31+'Financial Data Input'!D28)/'Financial Scoreboard'!F12</f>
        <v>#VALUE!</v>
      </c>
      <c r="G17" s="96" t="e">
        <f>('Financial Data Input'!E27+'Financial Data Input'!E31+'Financial Data Input'!E28)/'Financial Scoreboard'!G12</f>
        <v>#VALUE!</v>
      </c>
      <c r="H17" s="96" t="e">
        <f>('Financial Data Input'!F27+'Financial Data Input'!F31+'Financial Data Input'!F28)/'Financial Scoreboard'!H12</f>
        <v>#VALUE!</v>
      </c>
      <c r="I17" s="97"/>
      <c r="J17" s="97"/>
      <c r="K17" s="98"/>
      <c r="L17" s="10"/>
      <c r="M17" s="10"/>
      <c r="N17" s="10"/>
      <c r="O17" s="10"/>
      <c r="P17" s="10"/>
      <c r="Q17" s="10"/>
      <c r="R17" s="10"/>
      <c r="S17" s="10"/>
      <c r="T17" s="10"/>
      <c r="U17" s="10"/>
      <c r="V17" s="10"/>
      <c r="W17" s="10"/>
      <c r="X17" s="10"/>
      <c r="Y17" s="10"/>
    </row>
    <row r="18" spans="1:27" ht="30" customHeight="1" thickBot="1" x14ac:dyDescent="0.3">
      <c r="A18" s="10"/>
      <c r="B18" s="86"/>
      <c r="C18" s="99"/>
      <c r="D18" s="100"/>
      <c r="E18" s="100"/>
      <c r="F18" s="100"/>
      <c r="G18" s="100"/>
      <c r="H18" s="100"/>
      <c r="I18" s="101"/>
      <c r="J18" s="101"/>
      <c r="K18" s="102"/>
      <c r="L18" s="10"/>
      <c r="M18" s="10"/>
      <c r="N18" s="10"/>
      <c r="O18" s="10"/>
      <c r="P18" s="10"/>
      <c r="Q18" s="10"/>
      <c r="R18" s="10"/>
      <c r="S18" s="10"/>
      <c r="T18" s="10"/>
      <c r="U18" s="10"/>
      <c r="V18" s="10"/>
      <c r="W18" s="10"/>
      <c r="X18" s="10"/>
      <c r="Y18" s="10"/>
    </row>
    <row r="19" spans="1:27" ht="25" x14ac:dyDescent="0.25">
      <c r="A19" s="10"/>
      <c r="B19" s="122" t="s">
        <v>55</v>
      </c>
      <c r="C19" s="127"/>
      <c r="D19" s="128"/>
      <c r="E19" s="128"/>
      <c r="F19" s="128"/>
      <c r="G19" s="128"/>
      <c r="H19" s="128"/>
      <c r="I19" s="129"/>
      <c r="J19" s="129"/>
      <c r="K19" s="130"/>
      <c r="L19" s="10"/>
      <c r="M19" s="10"/>
      <c r="N19" s="10"/>
      <c r="O19" s="10"/>
      <c r="P19" s="10"/>
      <c r="Q19" s="10"/>
      <c r="R19" s="10"/>
      <c r="S19" s="10"/>
      <c r="T19" s="10"/>
      <c r="U19" s="10"/>
      <c r="V19" s="10"/>
      <c r="W19" s="10"/>
      <c r="X19" s="10"/>
      <c r="Y19" s="10"/>
    </row>
    <row r="20" spans="1:27" ht="30" customHeight="1" x14ac:dyDescent="0.25">
      <c r="A20" s="10"/>
      <c r="B20" s="90" t="s">
        <v>56</v>
      </c>
      <c r="C20" s="91" t="s">
        <v>72</v>
      </c>
      <c r="D20" s="103" t="s">
        <v>109</v>
      </c>
      <c r="E20" s="103" t="e">
        <f>((('Financial Data Input'!B50+'Financial Data Input'!C50)/2)/'Financial Data Input'!C25)*365</f>
        <v>#DIV/0!</v>
      </c>
      <c r="F20" s="103" t="e">
        <f>((('Financial Data Input'!C50+'Financial Data Input'!D50)/2)/'Financial Data Input'!D25)*365</f>
        <v>#DIV/0!</v>
      </c>
      <c r="G20" s="103" t="e">
        <f>((('Financial Data Input'!D50+'Financial Data Input'!E50)/2)/'Financial Data Input'!E25)*365</f>
        <v>#DIV/0!</v>
      </c>
      <c r="H20" s="103" t="e">
        <f>((('Financial Data Input'!E50+'Financial Data Input'!F50)/2)/'Financial Data Input'!F25)*365</f>
        <v>#DIV/0!</v>
      </c>
      <c r="I20" s="104" t="s">
        <v>118</v>
      </c>
      <c r="J20" s="104" t="s">
        <v>118</v>
      </c>
      <c r="K20" s="105"/>
      <c r="L20" s="10"/>
      <c r="M20" s="10"/>
      <c r="N20" s="10"/>
      <c r="O20" s="10"/>
      <c r="P20" s="10"/>
      <c r="Q20" s="10"/>
      <c r="R20" s="10"/>
      <c r="S20" s="10"/>
      <c r="T20" s="10"/>
      <c r="U20" s="10"/>
      <c r="V20" s="10"/>
      <c r="W20" s="10"/>
      <c r="X20" s="10"/>
      <c r="Y20" s="10"/>
    </row>
    <row r="21" spans="1:27" ht="30" customHeight="1" x14ac:dyDescent="0.25">
      <c r="A21" s="10"/>
      <c r="B21" s="106" t="s">
        <v>57</v>
      </c>
      <c r="C21" s="91" t="s">
        <v>69</v>
      </c>
      <c r="D21" s="103" t="s">
        <v>109</v>
      </c>
      <c r="E21" s="103" t="e">
        <f>((('Financial Data Input'!B49+'Financial Data Input'!C49)/2)/'Financial Data Input'!C20)*365</f>
        <v>#VALUE!</v>
      </c>
      <c r="F21" s="103" t="e">
        <f>((('Financial Data Input'!C49+'Financial Data Input'!D49)/2)/'Financial Data Input'!D20)*365</f>
        <v>#DIV/0!</v>
      </c>
      <c r="G21" s="103" t="e">
        <f>((('Financial Data Input'!D49+'Financial Data Input'!E49)/2)/'Financial Data Input'!E20)*365</f>
        <v>#VALUE!</v>
      </c>
      <c r="H21" s="103" t="e">
        <f>((('Financial Data Input'!E49+'Financial Data Input'!F49)/2)/'Financial Data Input'!F20)*365</f>
        <v>#VALUE!</v>
      </c>
      <c r="I21" s="104" t="s">
        <v>118</v>
      </c>
      <c r="J21" s="104" t="s">
        <v>118</v>
      </c>
      <c r="K21" s="105"/>
      <c r="L21" s="10"/>
      <c r="M21" s="10"/>
      <c r="N21" s="10"/>
      <c r="O21" s="10"/>
      <c r="P21" s="10"/>
      <c r="Q21" s="10"/>
      <c r="R21" s="10"/>
      <c r="S21" s="10"/>
      <c r="T21" s="10"/>
      <c r="U21" s="10"/>
      <c r="V21" s="10"/>
      <c r="W21" s="10"/>
      <c r="X21" s="10"/>
      <c r="Y21" s="10"/>
    </row>
    <row r="22" spans="1:27" ht="30" customHeight="1" x14ac:dyDescent="0.25">
      <c r="A22" s="10"/>
      <c r="B22" s="106" t="s">
        <v>58</v>
      </c>
      <c r="C22" s="91" t="s">
        <v>70</v>
      </c>
      <c r="D22" s="103" t="s">
        <v>109</v>
      </c>
      <c r="E22" s="103" t="e">
        <f>((('Financial Data Input'!B58+'Financial Data Input'!C58)/2)/'Financial Data Input'!C25)*365</f>
        <v>#DIV/0!</v>
      </c>
      <c r="F22" s="103" t="e">
        <f>((('Financial Data Input'!C58+'Financial Data Input'!D58)/2)/'Financial Data Input'!D25)*365</f>
        <v>#DIV/0!</v>
      </c>
      <c r="G22" s="103" t="e">
        <f>((('Financial Data Input'!D58+'Financial Data Input'!E58)/2)/'Financial Data Input'!E25)*365</f>
        <v>#DIV/0!</v>
      </c>
      <c r="H22" s="103" t="e">
        <f>((('Financial Data Input'!E58+'Financial Data Input'!F58)/2)/'Financial Data Input'!F25)*365</f>
        <v>#DIV/0!</v>
      </c>
      <c r="I22" s="104" t="s">
        <v>119</v>
      </c>
      <c r="J22" s="104" t="s">
        <v>118</v>
      </c>
      <c r="K22" s="105"/>
      <c r="L22" s="10"/>
      <c r="M22" s="10"/>
      <c r="N22" s="10"/>
      <c r="O22" s="10"/>
      <c r="P22" s="10"/>
      <c r="Q22" s="10"/>
      <c r="R22" s="10"/>
      <c r="S22" s="10"/>
      <c r="T22" s="10"/>
      <c r="U22" s="10"/>
      <c r="V22" s="10"/>
      <c r="W22" s="10"/>
      <c r="X22" s="10"/>
      <c r="Y22" s="10"/>
    </row>
    <row r="23" spans="1:27" ht="30" customHeight="1" x14ac:dyDescent="0.25">
      <c r="A23" s="10"/>
      <c r="B23" s="106" t="s">
        <v>83</v>
      </c>
      <c r="C23" s="107" t="s">
        <v>71</v>
      </c>
      <c r="D23" s="103" t="s">
        <v>109</v>
      </c>
      <c r="E23" s="103" t="e">
        <f t="shared" ref="E23:H23" si="0">E20+E21-E22</f>
        <v>#DIV/0!</v>
      </c>
      <c r="F23" s="103" t="e">
        <f t="shared" si="0"/>
        <v>#DIV/0!</v>
      </c>
      <c r="G23" s="103" t="e">
        <f t="shared" si="0"/>
        <v>#DIV/0!</v>
      </c>
      <c r="H23" s="103" t="e">
        <f t="shared" si="0"/>
        <v>#DIV/0!</v>
      </c>
      <c r="I23" s="108" t="e">
        <f t="shared" ref="I23" si="1">I20+I21-I22</f>
        <v>#VALUE!</v>
      </c>
      <c r="J23" s="108" t="e">
        <f t="shared" ref="J23" si="2">J20+J21-J22</f>
        <v>#VALUE!</v>
      </c>
      <c r="K23" s="109">
        <f t="shared" ref="K23" si="3">K20+K21-K22</f>
        <v>0</v>
      </c>
      <c r="L23" s="10"/>
      <c r="M23" s="10"/>
      <c r="N23" s="10"/>
      <c r="O23" s="10"/>
      <c r="P23" s="10"/>
      <c r="Q23" s="10"/>
      <c r="R23" s="10"/>
      <c r="S23" s="10"/>
      <c r="T23" s="10"/>
      <c r="U23" s="10"/>
      <c r="V23" s="10"/>
      <c r="W23" s="10"/>
      <c r="X23" s="10"/>
      <c r="Y23" s="10"/>
    </row>
    <row r="24" spans="1:27" ht="30" customHeight="1" thickBot="1" x14ac:dyDescent="0.3">
      <c r="A24" s="10"/>
      <c r="B24" s="90" t="s">
        <v>120</v>
      </c>
      <c r="C24" s="91" t="s">
        <v>73</v>
      </c>
      <c r="D24" s="96" t="str">
        <f>'Financial Data Input'!B83</f>
        <v>NA</v>
      </c>
      <c r="E24" s="96" t="e">
        <f>'Financial Data Input'!C83</f>
        <v>#VALUE!</v>
      </c>
      <c r="F24" s="96" t="e">
        <f>'Financial Data Input'!D83</f>
        <v>#VALUE!</v>
      </c>
      <c r="G24" s="96" t="e">
        <f>'Financial Data Input'!E83</f>
        <v>#VALUE!</v>
      </c>
      <c r="H24" s="96" t="e">
        <f>'Financial Data Input'!F83</f>
        <v>#VALUE!</v>
      </c>
      <c r="I24" s="97"/>
      <c r="J24" s="97"/>
      <c r="K24" s="98"/>
      <c r="L24" s="10"/>
      <c r="M24" s="10"/>
      <c r="N24" s="10"/>
      <c r="O24" s="10"/>
      <c r="P24" s="10"/>
      <c r="Q24" s="10"/>
      <c r="R24" s="10"/>
      <c r="S24" s="10"/>
      <c r="T24" s="10"/>
      <c r="U24" s="10"/>
      <c r="V24" s="10"/>
      <c r="W24" s="10"/>
      <c r="X24" s="10"/>
      <c r="Y24" s="10"/>
    </row>
    <row r="25" spans="1:27" ht="30" customHeight="1" thickBot="1" x14ac:dyDescent="0.3">
      <c r="A25" s="10"/>
      <c r="B25" s="90" t="s">
        <v>124</v>
      </c>
      <c r="C25" s="99"/>
      <c r="D25" s="110" t="str">
        <f>'Financial Data Input'!B85</f>
        <v>NA</v>
      </c>
      <c r="E25" s="110" t="e">
        <f>'Financial Data Input'!C85</f>
        <v>#VALUE!</v>
      </c>
      <c r="F25" s="110" t="e">
        <f>'Financial Data Input'!D85</f>
        <v>#VALUE!</v>
      </c>
      <c r="G25" s="110" t="e">
        <f>'Financial Data Input'!E85</f>
        <v>#VALUE!</v>
      </c>
      <c r="H25" s="110" t="e">
        <f>'Financial Data Input'!F85</f>
        <v>#VALUE!</v>
      </c>
      <c r="I25" s="97"/>
      <c r="J25" s="97"/>
      <c r="K25" s="98"/>
      <c r="L25" s="10"/>
      <c r="M25" s="10"/>
      <c r="N25" s="10"/>
      <c r="O25" s="10"/>
      <c r="P25" s="10"/>
      <c r="Q25" s="10"/>
      <c r="R25" s="10"/>
      <c r="S25" s="10"/>
      <c r="T25" s="10"/>
      <c r="U25" s="10"/>
      <c r="V25" s="10"/>
      <c r="W25" s="10"/>
      <c r="X25" s="10"/>
      <c r="Y25" s="10"/>
      <c r="AA25" s="28"/>
    </row>
    <row r="26" spans="1:27" ht="30" customHeight="1" thickBot="1" x14ac:dyDescent="0.3">
      <c r="A26" s="10"/>
      <c r="B26" s="90"/>
      <c r="C26" s="91"/>
      <c r="D26" s="110"/>
      <c r="E26" s="110"/>
      <c r="F26" s="110"/>
      <c r="G26" s="110"/>
      <c r="H26" s="110"/>
      <c r="I26" s="97"/>
      <c r="J26" s="97"/>
      <c r="K26" s="98"/>
      <c r="L26" s="10"/>
      <c r="M26" s="10"/>
      <c r="N26" s="10"/>
      <c r="O26" s="10"/>
      <c r="P26" s="10"/>
      <c r="Q26" s="10"/>
      <c r="R26" s="10"/>
      <c r="S26" s="10"/>
      <c r="T26" s="10"/>
      <c r="U26" s="10"/>
      <c r="V26" s="10"/>
      <c r="W26" s="10"/>
      <c r="X26" s="10"/>
      <c r="Y26" s="10"/>
      <c r="AA26" s="29"/>
    </row>
    <row r="27" spans="1:27" ht="25" x14ac:dyDescent="0.25">
      <c r="A27" s="10"/>
      <c r="B27" s="122" t="s">
        <v>59</v>
      </c>
      <c r="C27" s="127"/>
      <c r="D27" s="128"/>
      <c r="E27" s="128"/>
      <c r="F27" s="128"/>
      <c r="G27" s="128"/>
      <c r="H27" s="128"/>
      <c r="I27" s="129"/>
      <c r="J27" s="129"/>
      <c r="K27" s="130"/>
      <c r="L27" s="10"/>
      <c r="M27" s="10" t="s">
        <v>92</v>
      </c>
      <c r="N27" s="10"/>
      <c r="O27" s="10"/>
      <c r="P27" s="10"/>
      <c r="Q27" s="10"/>
      <c r="R27" s="10"/>
      <c r="S27" s="10"/>
      <c r="T27" s="10"/>
      <c r="U27" s="10"/>
      <c r="V27" s="10"/>
      <c r="W27" s="10"/>
      <c r="X27" s="10"/>
      <c r="Y27" s="10"/>
    </row>
    <row r="28" spans="1:27" ht="30" customHeight="1" x14ac:dyDescent="0.25">
      <c r="A28" s="10"/>
      <c r="B28" s="90" t="s">
        <v>115</v>
      </c>
      <c r="C28" s="91" t="s">
        <v>67</v>
      </c>
      <c r="D28" s="92" t="e">
        <f>SUM('Financial Data Input'!B43/'Financial Data Input'!B20)</f>
        <v>#VALUE!</v>
      </c>
      <c r="E28" s="92" t="e">
        <f>SUM('Financial Data Input'!C43/'Financial Data Input'!C20)</f>
        <v>#VALUE!</v>
      </c>
      <c r="F28" s="92" t="e">
        <f>SUM('Financial Data Input'!D43/'Financial Data Input'!D20)</f>
        <v>#VALUE!</v>
      </c>
      <c r="G28" s="92" t="e">
        <f>SUM('Financial Data Input'!E43/'Financial Data Input'!E20)</f>
        <v>#VALUE!</v>
      </c>
      <c r="H28" s="92" t="e">
        <f>SUM('Financial Data Input'!F43/'Financial Data Input'!F20)</f>
        <v>#VALUE!</v>
      </c>
      <c r="I28" s="95"/>
      <c r="J28" s="95"/>
      <c r="K28" s="94"/>
      <c r="L28" s="10"/>
      <c r="M28" s="10" t="s">
        <v>93</v>
      </c>
      <c r="N28" s="14"/>
      <c r="O28" s="10"/>
      <c r="P28" s="10"/>
      <c r="Q28" s="10"/>
      <c r="R28" s="10"/>
      <c r="S28" s="10"/>
      <c r="T28" s="10"/>
      <c r="U28" s="10"/>
      <c r="V28" s="10"/>
      <c r="W28" s="10"/>
      <c r="X28" s="10"/>
      <c r="Y28" s="10"/>
    </row>
    <row r="29" spans="1:27" ht="30" customHeight="1" x14ac:dyDescent="0.25">
      <c r="A29" s="10"/>
      <c r="B29" s="90" t="s">
        <v>60</v>
      </c>
      <c r="C29" s="91" t="s">
        <v>74</v>
      </c>
      <c r="D29" s="103" t="e">
        <f>SUM('Financial Data Input'!B20/'Financial Data Input'!B71)</f>
        <v>#VALUE!</v>
      </c>
      <c r="E29" s="103" t="e">
        <f>SUM('Financial Data Input'!C20/'Financial Data Input'!C71)</f>
        <v>#VALUE!</v>
      </c>
      <c r="F29" s="103" t="e">
        <f>SUM('Financial Data Input'!D20/'Financial Data Input'!D71)</f>
        <v>#DIV/0!</v>
      </c>
      <c r="G29" s="103" t="e">
        <f>SUM('Financial Data Input'!E20/'Financial Data Input'!E71)</f>
        <v>#VALUE!</v>
      </c>
      <c r="H29" s="103" t="e">
        <f>SUM('Financial Data Input'!F20/'Financial Data Input'!F71)</f>
        <v>#VALUE!</v>
      </c>
      <c r="I29" s="111"/>
      <c r="J29" s="111"/>
      <c r="K29" s="112"/>
      <c r="L29" s="10"/>
      <c r="M29" s="10" t="s">
        <v>94</v>
      </c>
      <c r="N29" s="10"/>
      <c r="O29" s="10"/>
      <c r="P29" s="10"/>
      <c r="Q29" s="10"/>
      <c r="R29" s="10"/>
      <c r="S29" s="10"/>
      <c r="T29" s="10"/>
      <c r="U29" s="10"/>
      <c r="V29" s="10"/>
      <c r="W29" s="10"/>
      <c r="X29" s="10"/>
      <c r="Y29" s="10"/>
    </row>
    <row r="30" spans="1:27" ht="30" customHeight="1" x14ac:dyDescent="0.25">
      <c r="A30" s="10"/>
      <c r="B30" s="106" t="s">
        <v>113</v>
      </c>
      <c r="C30" s="107" t="s">
        <v>75</v>
      </c>
      <c r="D30" s="92" t="e">
        <f>SUM(D28*D29)</f>
        <v>#VALUE!</v>
      </c>
      <c r="E30" s="92" t="e">
        <f>SUM(E28*E29)</f>
        <v>#VALUE!</v>
      </c>
      <c r="F30" s="92" t="e">
        <f>SUM(F28*F29)</f>
        <v>#VALUE!</v>
      </c>
      <c r="G30" s="92" t="e">
        <f>SUM(G28*G29)</f>
        <v>#VALUE!</v>
      </c>
      <c r="H30" s="92" t="e">
        <f>SUM(H28*H29)</f>
        <v>#VALUE!</v>
      </c>
      <c r="I30" s="95"/>
      <c r="J30" s="95"/>
      <c r="K30" s="94"/>
      <c r="L30" s="10"/>
      <c r="M30" s="10" t="s">
        <v>95</v>
      </c>
      <c r="N30" s="10"/>
      <c r="O30" s="10"/>
      <c r="P30" s="10"/>
      <c r="Q30" s="10"/>
      <c r="R30" s="10"/>
      <c r="S30" s="10"/>
      <c r="T30" s="10"/>
      <c r="U30" s="10"/>
      <c r="V30" s="10"/>
      <c r="W30" s="10"/>
      <c r="X30" s="10"/>
      <c r="Y30" s="10"/>
    </row>
    <row r="31" spans="1:27" ht="30" customHeight="1" x14ac:dyDescent="0.25">
      <c r="A31" s="10"/>
      <c r="B31" s="90" t="s">
        <v>61</v>
      </c>
      <c r="C31" s="91" t="s">
        <v>76</v>
      </c>
      <c r="D31" s="103" t="e">
        <f>'Financial Data Input'!B71/'Financial Data Input'!B69</f>
        <v>#DIV/0!</v>
      </c>
      <c r="E31" s="103" t="e">
        <f>'Financial Data Input'!C71/'Financial Data Input'!C69</f>
        <v>#DIV/0!</v>
      </c>
      <c r="F31" s="103" t="e">
        <f>'Financial Data Input'!D71/'Financial Data Input'!D69</f>
        <v>#DIV/0!</v>
      </c>
      <c r="G31" s="103" t="e">
        <f>'Financial Data Input'!E71/'Financial Data Input'!E69</f>
        <v>#DIV/0!</v>
      </c>
      <c r="H31" s="103" t="e">
        <f>'Financial Data Input'!F71/'Financial Data Input'!F69</f>
        <v>#DIV/0!</v>
      </c>
      <c r="I31" s="104"/>
      <c r="J31" s="104"/>
      <c r="K31" s="105"/>
      <c r="L31" s="10"/>
      <c r="M31" s="10" t="s">
        <v>96</v>
      </c>
      <c r="N31" s="10"/>
      <c r="O31" s="10"/>
      <c r="P31" s="10"/>
      <c r="Q31" s="10"/>
      <c r="R31" s="10"/>
      <c r="S31" s="10"/>
      <c r="T31" s="10"/>
      <c r="U31" s="10"/>
      <c r="V31" s="10"/>
      <c r="W31" s="10"/>
      <c r="X31" s="10"/>
      <c r="Y31" s="10"/>
    </row>
    <row r="32" spans="1:27" ht="30" customHeight="1" x14ac:dyDescent="0.25">
      <c r="A32" s="10"/>
      <c r="B32" s="106" t="s">
        <v>114</v>
      </c>
      <c r="C32" s="91" t="s">
        <v>77</v>
      </c>
      <c r="D32" s="92" t="e">
        <f>SUM(D30*D31)</f>
        <v>#VALUE!</v>
      </c>
      <c r="E32" s="92" t="e">
        <f>SUM(E30*E31)</f>
        <v>#VALUE!</v>
      </c>
      <c r="F32" s="92" t="e">
        <f>SUM(F30*F31)</f>
        <v>#VALUE!</v>
      </c>
      <c r="G32" s="92" t="e">
        <f>SUM(G30*G31)</f>
        <v>#VALUE!</v>
      </c>
      <c r="H32" s="92" t="e">
        <f>SUM(H30*H31)</f>
        <v>#VALUE!</v>
      </c>
      <c r="I32" s="95"/>
      <c r="J32" s="95"/>
      <c r="K32" s="94"/>
      <c r="L32" s="10"/>
      <c r="M32" s="10" t="s">
        <v>97</v>
      </c>
      <c r="N32" s="10"/>
      <c r="O32" s="10"/>
      <c r="P32" s="10"/>
      <c r="Q32" s="10"/>
      <c r="R32" s="10"/>
      <c r="S32" s="10"/>
      <c r="T32" s="10"/>
      <c r="U32" s="10"/>
      <c r="V32" s="10"/>
      <c r="W32" s="10"/>
      <c r="X32" s="10"/>
      <c r="Y32" s="10"/>
    </row>
    <row r="33" spans="1:25" ht="30" customHeight="1" thickBot="1" x14ac:dyDescent="0.3">
      <c r="A33" s="10"/>
      <c r="B33" s="113"/>
      <c r="C33" s="107"/>
      <c r="D33" s="114"/>
      <c r="E33" s="114"/>
      <c r="F33" s="114"/>
      <c r="G33" s="114"/>
      <c r="H33" s="114"/>
      <c r="I33" s="115"/>
      <c r="J33" s="115"/>
      <c r="K33" s="116"/>
      <c r="L33" s="10"/>
      <c r="M33" s="10" t="s">
        <v>98</v>
      </c>
      <c r="N33" s="10"/>
      <c r="O33" s="10"/>
      <c r="P33" s="10"/>
      <c r="Q33" s="10"/>
      <c r="R33" s="10"/>
      <c r="S33" s="10"/>
      <c r="T33" s="10"/>
      <c r="U33" s="10"/>
      <c r="V33" s="10"/>
      <c r="W33" s="10"/>
      <c r="X33" s="10"/>
      <c r="Y33" s="10"/>
    </row>
    <row r="34" spans="1:25" ht="25" x14ac:dyDescent="0.25">
      <c r="A34" s="10"/>
      <c r="B34" s="122" t="s">
        <v>62</v>
      </c>
      <c r="C34" s="127"/>
      <c r="D34" s="128"/>
      <c r="E34" s="128"/>
      <c r="F34" s="128"/>
      <c r="G34" s="128"/>
      <c r="H34" s="128"/>
      <c r="I34" s="129"/>
      <c r="J34" s="129"/>
      <c r="K34" s="130"/>
      <c r="L34" s="10"/>
      <c r="M34" s="10"/>
      <c r="N34" s="10"/>
      <c r="O34" s="10"/>
      <c r="P34" s="10"/>
      <c r="Q34" s="10"/>
      <c r="R34" s="10"/>
      <c r="S34" s="10"/>
      <c r="T34" s="10"/>
      <c r="U34" s="10"/>
      <c r="V34" s="10"/>
      <c r="W34" s="10"/>
      <c r="X34" s="10"/>
      <c r="Y34" s="10"/>
    </row>
    <row r="35" spans="1:25" ht="30" customHeight="1" x14ac:dyDescent="0.25">
      <c r="A35" s="10"/>
      <c r="B35" s="90" t="s">
        <v>116</v>
      </c>
      <c r="C35" s="91" t="s">
        <v>79</v>
      </c>
      <c r="D35" s="92" t="s">
        <v>109</v>
      </c>
      <c r="E35" s="92" t="e">
        <f>SUM('Financial Data Input'!C20-'Financial Data Input'!B20)/ABS('Financial Data Input'!B20)</f>
        <v>#VALUE!</v>
      </c>
      <c r="F35" s="92" t="e">
        <f>SUM('Financial Data Input'!D20-'Financial Data Input'!C20)/ABS('Financial Data Input'!C20)</f>
        <v>#VALUE!</v>
      </c>
      <c r="G35" s="92" t="e">
        <f>SUM('Financial Data Input'!E20-'Financial Data Input'!D20)/ABS('Financial Data Input'!D20)</f>
        <v>#VALUE!</v>
      </c>
      <c r="H35" s="92" t="e">
        <f>SUM('Financial Data Input'!F20-'Financial Data Input'!E20)/ABS('Financial Data Input'!E20)</f>
        <v>#VALUE!</v>
      </c>
      <c r="I35" s="95"/>
      <c r="J35" s="95"/>
      <c r="K35" s="94"/>
      <c r="L35" s="10"/>
      <c r="M35" s="10"/>
      <c r="N35" s="10"/>
      <c r="O35" s="10"/>
      <c r="P35" s="10"/>
      <c r="Q35" s="10"/>
      <c r="R35" s="10"/>
      <c r="S35" s="10"/>
      <c r="T35" s="10"/>
      <c r="U35" s="10"/>
      <c r="V35" s="10"/>
      <c r="W35" s="10"/>
      <c r="X35" s="10"/>
      <c r="Y35" s="10"/>
    </row>
    <row r="36" spans="1:25" ht="30" customHeight="1" x14ac:dyDescent="0.25">
      <c r="A36" s="10"/>
      <c r="B36" s="90" t="s">
        <v>143</v>
      </c>
      <c r="C36" s="91" t="s">
        <v>78</v>
      </c>
      <c r="D36" s="92" t="s">
        <v>109</v>
      </c>
      <c r="E36" s="92" t="e">
        <f>SUM('Financial Data Input'!C39-'Financial Data Input'!B39)/ABS('Financial Data Input'!B39)</f>
        <v>#VALUE!</v>
      </c>
      <c r="F36" s="92" t="e">
        <f>SUM('Financial Data Input'!D39-'Financial Data Input'!C39)/ABS('Financial Data Input'!C39)</f>
        <v>#VALUE!</v>
      </c>
      <c r="G36" s="92" t="e">
        <f>SUM('Financial Data Input'!E39-'Financial Data Input'!D39)/ABS('Financial Data Input'!D39)</f>
        <v>#VALUE!</v>
      </c>
      <c r="H36" s="92" t="e">
        <f>SUM('Financial Data Input'!F39-'Financial Data Input'!E39)/ABS('Financial Data Input'!E39)</f>
        <v>#VALUE!</v>
      </c>
      <c r="I36" s="95"/>
      <c r="J36" s="95"/>
      <c r="K36" s="94"/>
      <c r="L36" s="10"/>
      <c r="M36" s="10"/>
      <c r="N36" s="10"/>
      <c r="O36" s="10"/>
      <c r="P36" s="10"/>
      <c r="Q36" s="10"/>
      <c r="R36" s="10"/>
      <c r="S36" s="10"/>
      <c r="T36" s="10"/>
      <c r="U36" s="10"/>
      <c r="V36" s="10"/>
      <c r="W36" s="10"/>
      <c r="X36" s="10"/>
      <c r="Y36" s="10"/>
    </row>
    <row r="37" spans="1:25" ht="30" customHeight="1" x14ac:dyDescent="0.25">
      <c r="A37" s="10"/>
      <c r="B37" s="90" t="s">
        <v>81</v>
      </c>
      <c r="C37" s="91" t="s">
        <v>82</v>
      </c>
      <c r="D37" s="96" t="e">
        <f>SUM('Financial Data Input'!B20/'Financial Data Input'!B87)</f>
        <v>#VALUE!</v>
      </c>
      <c r="E37" s="96" t="e">
        <f>SUM('Financial Data Input'!C20/'Financial Data Input'!C87)</f>
        <v>#VALUE!</v>
      </c>
      <c r="F37" s="96" t="e">
        <f>SUM('Financial Data Input'!D20/'Financial Data Input'!D87)</f>
        <v>#DIV/0!</v>
      </c>
      <c r="G37" s="96" t="e">
        <f>SUM('Financial Data Input'!E20/'Financial Data Input'!E87)</f>
        <v>#VALUE!</v>
      </c>
      <c r="H37" s="96" t="e">
        <f>SUM('Financial Data Input'!F20/'Financial Data Input'!F87)</f>
        <v>#VALUE!</v>
      </c>
      <c r="I37" s="117"/>
      <c r="J37" s="117"/>
      <c r="K37" s="118"/>
      <c r="L37" s="10"/>
      <c r="M37" s="10"/>
      <c r="N37" s="10"/>
      <c r="O37" s="10"/>
      <c r="P37" s="10"/>
      <c r="Q37" s="10"/>
      <c r="R37" s="10"/>
      <c r="S37" s="10"/>
      <c r="T37" s="10"/>
      <c r="U37" s="10"/>
      <c r="V37" s="10"/>
      <c r="W37" s="10"/>
      <c r="X37" s="10"/>
      <c r="Y37" s="10"/>
    </row>
    <row r="38" spans="1:25" ht="30" customHeight="1" x14ac:dyDescent="0.25">
      <c r="A38" s="10"/>
      <c r="B38" s="90" t="s">
        <v>144</v>
      </c>
      <c r="C38" s="91" t="s">
        <v>82</v>
      </c>
      <c r="D38" s="96" t="e">
        <f>'Financial Data Input'!B39/'Financial Data Input'!B87</f>
        <v>#VALUE!</v>
      </c>
      <c r="E38" s="96" t="e">
        <f>'Financial Data Input'!C39/'Financial Data Input'!C87</f>
        <v>#VALUE!</v>
      </c>
      <c r="F38" s="96" t="e">
        <f>'Financial Data Input'!D39/'Financial Data Input'!D87</f>
        <v>#VALUE!</v>
      </c>
      <c r="G38" s="96" t="e">
        <f>'Financial Data Input'!E39/'Financial Data Input'!E87</f>
        <v>#VALUE!</v>
      </c>
      <c r="H38" s="96" t="e">
        <f>'Financial Data Input'!F39/'Financial Data Input'!F87</f>
        <v>#VALUE!</v>
      </c>
      <c r="I38" s="117"/>
      <c r="J38" s="117"/>
      <c r="K38" s="118"/>
      <c r="L38" s="10"/>
      <c r="M38" s="10"/>
      <c r="N38" s="10"/>
      <c r="O38" s="10"/>
      <c r="P38" s="10"/>
      <c r="Q38" s="10"/>
      <c r="R38" s="10"/>
      <c r="S38" s="10"/>
      <c r="T38" s="10"/>
      <c r="U38" s="10"/>
      <c r="V38" s="10"/>
      <c r="W38" s="10"/>
      <c r="X38" s="10"/>
      <c r="Y38" s="10"/>
    </row>
    <row r="39" spans="1:25" ht="30" customHeight="1" thickBot="1" x14ac:dyDescent="0.3">
      <c r="A39" s="10"/>
      <c r="B39" s="86"/>
      <c r="C39" s="99"/>
      <c r="D39" s="100"/>
      <c r="E39" s="100"/>
      <c r="F39" s="100"/>
      <c r="G39" s="100"/>
      <c r="H39" s="100"/>
      <c r="I39" s="101"/>
      <c r="J39" s="101"/>
      <c r="K39" s="102"/>
      <c r="L39" s="10"/>
      <c r="M39" s="10"/>
      <c r="N39" s="10"/>
      <c r="O39" s="10"/>
      <c r="P39" s="10"/>
      <c r="Q39" s="10"/>
      <c r="R39" s="10"/>
      <c r="S39" s="10"/>
      <c r="T39" s="10"/>
      <c r="U39" s="10"/>
      <c r="V39" s="10"/>
      <c r="W39" s="10"/>
      <c r="X39" s="10"/>
      <c r="Y39" s="10"/>
    </row>
    <row r="40" spans="1:25" ht="25" x14ac:dyDescent="0.25">
      <c r="A40" s="10"/>
      <c r="B40" s="131" t="s">
        <v>126</v>
      </c>
      <c r="C40" s="132"/>
      <c r="D40" s="133"/>
      <c r="E40" s="133"/>
      <c r="F40" s="133"/>
      <c r="G40" s="133"/>
      <c r="H40" s="133"/>
      <c r="I40" s="134"/>
      <c r="J40" s="134"/>
      <c r="K40" s="135"/>
      <c r="L40" s="10"/>
      <c r="M40" s="10"/>
      <c r="N40" s="10"/>
      <c r="O40" s="10"/>
      <c r="P40" s="10"/>
      <c r="Q40" s="10"/>
      <c r="R40" s="10"/>
      <c r="S40" s="10"/>
      <c r="T40" s="10"/>
      <c r="U40" s="10"/>
      <c r="V40" s="10"/>
      <c r="W40" s="10"/>
      <c r="X40" s="10"/>
      <c r="Y40" s="10"/>
    </row>
    <row r="41" spans="1:25" ht="30" customHeight="1" x14ac:dyDescent="0.25">
      <c r="A41" s="10"/>
      <c r="B41" s="90" t="s">
        <v>111</v>
      </c>
      <c r="C41" s="91" t="s">
        <v>86</v>
      </c>
      <c r="D41" s="119" t="e">
        <f>'Financial Data Input'!B52/'Financial Data Input'!B60</f>
        <v>#DIV/0!</v>
      </c>
      <c r="E41" s="119" t="e">
        <f>'Financial Data Input'!C52/'Financial Data Input'!C60</f>
        <v>#DIV/0!</v>
      </c>
      <c r="F41" s="119" t="e">
        <f>'Financial Data Input'!D52/'Financial Data Input'!D60</f>
        <v>#DIV/0!</v>
      </c>
      <c r="G41" s="119" t="e">
        <f>'Financial Data Input'!E52/'Financial Data Input'!E60</f>
        <v>#DIV/0!</v>
      </c>
      <c r="H41" s="119" t="e">
        <f>'Financial Data Input'!F52/'Financial Data Input'!F60</f>
        <v>#DIV/0!</v>
      </c>
      <c r="I41" s="120"/>
      <c r="J41" s="120"/>
      <c r="K41" s="94"/>
      <c r="L41" s="10"/>
      <c r="M41" s="10"/>
      <c r="N41" s="10"/>
      <c r="O41" s="10"/>
      <c r="P41" s="10"/>
      <c r="Q41" s="10"/>
      <c r="R41" s="10"/>
      <c r="S41" s="10"/>
      <c r="T41" s="10"/>
      <c r="U41" s="10"/>
      <c r="V41" s="10"/>
      <c r="W41" s="10"/>
      <c r="X41" s="10"/>
      <c r="Y41" s="10"/>
    </row>
    <row r="42" spans="1:25" ht="30" customHeight="1" x14ac:dyDescent="0.25">
      <c r="A42" s="10"/>
      <c r="B42" s="90" t="s">
        <v>112</v>
      </c>
      <c r="C42" s="91" t="s">
        <v>85</v>
      </c>
      <c r="D42" s="121" t="e">
        <f>('Financial Data Input'!B52-'Financial Data Input'!B50)/'Financial Data Input'!B60</f>
        <v>#DIV/0!</v>
      </c>
      <c r="E42" s="121" t="e">
        <f>('Financial Data Input'!C52-'Financial Data Input'!C50)/'Financial Data Input'!C60</f>
        <v>#DIV/0!</v>
      </c>
      <c r="F42" s="121" t="e">
        <f>('Financial Data Input'!D52-'Financial Data Input'!D50)/'Financial Data Input'!D60</f>
        <v>#DIV/0!</v>
      </c>
      <c r="G42" s="121" t="e">
        <f>('Financial Data Input'!E52-'Financial Data Input'!E50)/'Financial Data Input'!E60</f>
        <v>#DIV/0!</v>
      </c>
      <c r="H42" s="121" t="e">
        <f>('Financial Data Input'!F52-'Financial Data Input'!F50)/'Financial Data Input'!F60</f>
        <v>#DIV/0!</v>
      </c>
      <c r="I42" s="111"/>
      <c r="J42" s="111"/>
      <c r="K42" s="112"/>
      <c r="L42" s="10"/>
      <c r="M42" s="10"/>
      <c r="N42" s="10"/>
      <c r="O42" s="10"/>
      <c r="P42" s="10"/>
      <c r="Q42" s="10"/>
      <c r="R42" s="10"/>
      <c r="S42" s="10"/>
      <c r="T42" s="10"/>
      <c r="U42" s="10"/>
      <c r="V42" s="10"/>
      <c r="W42" s="10"/>
      <c r="X42" s="10"/>
      <c r="Y42" s="10"/>
    </row>
    <row r="43" spans="1:25" ht="30" customHeight="1" x14ac:dyDescent="0.25">
      <c r="A43" s="10"/>
      <c r="B43" s="90" t="s">
        <v>125</v>
      </c>
      <c r="C43" s="91"/>
      <c r="D43" s="121" t="e">
        <f>('Financial Data Input'!B60+'Financial Data Input'!B64)/'Financial Data Input'!B69</f>
        <v>#DIV/0!</v>
      </c>
      <c r="E43" s="121" t="e">
        <f>('Financial Data Input'!C60+'Financial Data Input'!C64)/'Financial Data Input'!C69</f>
        <v>#DIV/0!</v>
      </c>
      <c r="F43" s="121" t="e">
        <f>('Financial Data Input'!D60+'Financial Data Input'!D64)/'Financial Data Input'!D69</f>
        <v>#DIV/0!</v>
      </c>
      <c r="G43" s="121" t="e">
        <f>('Financial Data Input'!E60+'Financial Data Input'!E64)/'Financial Data Input'!E69</f>
        <v>#DIV/0!</v>
      </c>
      <c r="H43" s="121" t="e">
        <f>('Financial Data Input'!F60+'Financial Data Input'!F64)/'Financial Data Input'!F69</f>
        <v>#DIV/0!</v>
      </c>
      <c r="I43" s="111"/>
      <c r="J43" s="111"/>
      <c r="K43" s="112"/>
      <c r="L43" s="10"/>
      <c r="M43" s="10"/>
      <c r="N43" s="10"/>
      <c r="O43" s="10"/>
      <c r="P43" s="10"/>
      <c r="Q43" s="10"/>
      <c r="R43" s="10"/>
      <c r="S43" s="10"/>
      <c r="T43" s="10"/>
      <c r="U43" s="10"/>
      <c r="V43" s="10"/>
      <c r="W43" s="10"/>
      <c r="X43" s="10"/>
      <c r="Y43" s="10"/>
    </row>
    <row r="44" spans="1:25" ht="30" customHeight="1" thickBot="1" x14ac:dyDescent="0.3">
      <c r="A44" s="10"/>
      <c r="B44" s="86"/>
      <c r="C44" s="99"/>
      <c r="D44" s="100"/>
      <c r="E44" s="100"/>
      <c r="F44" s="100"/>
      <c r="G44" s="100"/>
      <c r="H44" s="100"/>
      <c r="I44" s="101"/>
      <c r="J44" s="101"/>
      <c r="K44" s="102"/>
      <c r="L44" s="10"/>
      <c r="M44" s="10"/>
      <c r="N44" s="10"/>
      <c r="O44" s="10"/>
      <c r="P44" s="10"/>
      <c r="Q44" s="10"/>
      <c r="R44" s="10"/>
      <c r="S44" s="10"/>
      <c r="T44" s="10"/>
      <c r="U44" s="10"/>
      <c r="V44" s="10"/>
      <c r="W44" s="10"/>
      <c r="X44" s="10"/>
      <c r="Y44" s="10"/>
    </row>
    <row r="45" spans="1:25" x14ac:dyDescent="0.25">
      <c r="B45" s="136" t="s">
        <v>153</v>
      </c>
      <c r="C45" s="68"/>
      <c r="D45" s="68"/>
    </row>
  </sheetData>
  <sheetProtection algorithmName="SHA-512" hashValue="IWoJVIdMitUdnvgPnHRC46MVx9ApGL4uCU3/XQctapkTG3YEJug8LfiKtRwSKmr/fom++658mNgdpjVGmFxVog==" saltValue="H/4E1X/MfsbEBGJoBynjew==" spinCount="100000" sheet="1" selectLockedCells="1"/>
  <mergeCells count="2">
    <mergeCell ref="I8:K8"/>
    <mergeCell ref="B1:Y3"/>
  </mergeCells>
  <pageMargins left="0.7" right="0.7" top="0.75" bottom="0.75" header="0.3" footer="0.3"/>
  <pageSetup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1"/>
  <sheetViews>
    <sheetView zoomScale="50" zoomScaleNormal="50" workbookViewId="0">
      <selection activeCell="I94" sqref="I94"/>
    </sheetView>
  </sheetViews>
  <sheetFormatPr defaultRowHeight="12.5" x14ac:dyDescent="0.25"/>
  <sheetData>
    <row r="1" spans="1:19" x14ac:dyDescent="0.25">
      <c r="A1" s="202"/>
      <c r="B1" s="191"/>
      <c r="C1" s="191"/>
      <c r="D1" s="191"/>
      <c r="E1" s="191"/>
      <c r="F1" s="191"/>
      <c r="G1" s="191"/>
      <c r="H1" s="191"/>
      <c r="I1" s="191"/>
      <c r="J1" s="191"/>
      <c r="K1" s="191"/>
      <c r="L1" s="191"/>
      <c r="M1" s="191"/>
      <c r="N1" s="191"/>
      <c r="O1" s="191"/>
      <c r="P1" s="191"/>
      <c r="Q1" s="191"/>
      <c r="R1" s="191"/>
      <c r="S1" s="191"/>
    </row>
    <row r="2" spans="1:19" x14ac:dyDescent="0.25">
      <c r="A2" s="191"/>
      <c r="B2" s="191"/>
      <c r="C2" s="191"/>
      <c r="D2" s="191"/>
      <c r="E2" s="191"/>
      <c r="F2" s="191"/>
      <c r="G2" s="191"/>
      <c r="H2" s="191"/>
      <c r="I2" s="191"/>
      <c r="J2" s="191"/>
      <c r="K2" s="191"/>
      <c r="L2" s="191"/>
      <c r="M2" s="191"/>
      <c r="N2" s="191"/>
      <c r="O2" s="191"/>
      <c r="P2" s="191"/>
      <c r="Q2" s="191"/>
      <c r="R2" s="191"/>
      <c r="S2" s="191"/>
    </row>
    <row r="3" spans="1:19" x14ac:dyDescent="0.25">
      <c r="A3" s="191"/>
      <c r="B3" s="191"/>
      <c r="C3" s="191"/>
      <c r="D3" s="191"/>
      <c r="E3" s="191"/>
      <c r="F3" s="191"/>
      <c r="G3" s="191"/>
      <c r="H3" s="191"/>
      <c r="I3" s="191"/>
      <c r="J3" s="191"/>
      <c r="K3" s="191"/>
      <c r="L3" s="191"/>
      <c r="M3" s="191"/>
      <c r="N3" s="191"/>
      <c r="O3" s="191"/>
      <c r="P3" s="191"/>
      <c r="Q3" s="191"/>
      <c r="R3" s="191"/>
      <c r="S3" s="191"/>
    </row>
    <row r="4" spans="1:19" x14ac:dyDescent="0.25">
      <c r="A4" s="191"/>
      <c r="B4" s="191"/>
      <c r="C4" s="191"/>
      <c r="D4" s="191"/>
      <c r="E4" s="191"/>
      <c r="F4" s="191"/>
      <c r="G4" s="191"/>
      <c r="H4" s="191"/>
      <c r="I4" s="191"/>
      <c r="J4" s="191"/>
      <c r="K4" s="191"/>
      <c r="L4" s="191"/>
      <c r="M4" s="191"/>
      <c r="N4" s="191"/>
      <c r="O4" s="191"/>
      <c r="P4" s="191"/>
      <c r="Q4" s="191"/>
      <c r="R4" s="191"/>
      <c r="S4" s="191"/>
    </row>
    <row r="5" spans="1:19" x14ac:dyDescent="0.25">
      <c r="A5" s="191"/>
      <c r="B5" s="191"/>
      <c r="C5" s="191"/>
      <c r="D5" s="191"/>
      <c r="E5" s="191"/>
      <c r="F5" s="191"/>
      <c r="G5" s="191"/>
      <c r="H5" s="191"/>
      <c r="I5" s="191"/>
      <c r="J5" s="191"/>
      <c r="K5" s="191"/>
      <c r="L5" s="191"/>
      <c r="M5" s="191"/>
      <c r="N5" s="191"/>
      <c r="O5" s="191"/>
      <c r="P5" s="191"/>
      <c r="Q5" s="191"/>
      <c r="R5" s="191"/>
      <c r="S5" s="191"/>
    </row>
    <row r="6" spans="1:19" x14ac:dyDescent="0.25">
      <c r="A6" s="191"/>
      <c r="B6" s="191"/>
      <c r="C6" s="191"/>
      <c r="D6" s="191"/>
      <c r="E6" s="191"/>
      <c r="F6" s="191"/>
      <c r="G6" s="191"/>
      <c r="H6" s="191"/>
      <c r="I6" s="191"/>
      <c r="J6" s="191"/>
      <c r="K6" s="191"/>
      <c r="L6" s="191"/>
      <c r="M6" s="191"/>
      <c r="N6" s="191"/>
      <c r="O6" s="191"/>
      <c r="P6" s="191"/>
      <c r="Q6" s="191"/>
      <c r="R6" s="191"/>
      <c r="S6" s="191"/>
    </row>
    <row r="7" spans="1:19" x14ac:dyDescent="0.25">
      <c r="A7" s="6"/>
      <c r="B7" s="6"/>
      <c r="C7" s="6"/>
      <c r="D7" s="6"/>
      <c r="E7" s="6"/>
      <c r="F7" s="6"/>
      <c r="G7" s="6"/>
      <c r="H7" s="6"/>
      <c r="I7" s="6"/>
      <c r="J7" s="6"/>
      <c r="K7" s="6"/>
      <c r="L7" s="6"/>
      <c r="M7" s="6"/>
      <c r="N7" s="6"/>
      <c r="O7" s="6"/>
      <c r="P7" s="6"/>
      <c r="Q7" s="6"/>
      <c r="R7" s="6"/>
      <c r="S7" s="6"/>
    </row>
    <row r="8" spans="1:19" x14ac:dyDescent="0.25">
      <c r="A8" s="7"/>
      <c r="B8" s="6"/>
      <c r="C8" s="6"/>
      <c r="D8" s="6"/>
      <c r="E8" s="6"/>
      <c r="F8" s="6"/>
      <c r="G8" s="6"/>
      <c r="H8" s="6"/>
      <c r="I8" s="6"/>
      <c r="J8" s="6"/>
      <c r="K8" s="6"/>
      <c r="L8" s="6"/>
      <c r="M8" s="6"/>
      <c r="N8" s="6"/>
      <c r="O8" s="6"/>
      <c r="P8" s="6"/>
      <c r="Q8" s="6"/>
      <c r="R8" s="6"/>
      <c r="S8" s="6"/>
    </row>
    <row r="9" spans="1:19" x14ac:dyDescent="0.25">
      <c r="A9" s="6"/>
      <c r="B9" s="6"/>
      <c r="C9" s="6"/>
      <c r="D9" s="6"/>
      <c r="E9" s="6"/>
      <c r="F9" s="6"/>
      <c r="G9" s="6"/>
      <c r="H9" s="6"/>
      <c r="I9" s="6"/>
      <c r="J9" s="6"/>
      <c r="K9" s="6"/>
      <c r="L9" s="6"/>
      <c r="M9" s="6"/>
      <c r="N9" s="6"/>
      <c r="O9" s="6"/>
      <c r="P9" s="6"/>
      <c r="Q9" s="6"/>
      <c r="R9" s="6"/>
      <c r="S9" s="6"/>
    </row>
    <row r="10" spans="1:19" x14ac:dyDescent="0.25">
      <c r="A10" s="7"/>
      <c r="B10" s="6"/>
      <c r="C10" s="6"/>
      <c r="D10" s="6"/>
      <c r="E10" s="6"/>
      <c r="F10" s="6"/>
      <c r="G10" s="6"/>
      <c r="H10" s="6"/>
      <c r="I10" s="6"/>
      <c r="J10" s="6"/>
      <c r="K10" s="6"/>
      <c r="L10" s="6"/>
      <c r="M10" s="6"/>
      <c r="N10" s="6"/>
      <c r="O10" s="6"/>
      <c r="P10" s="6"/>
      <c r="Q10" s="6"/>
      <c r="R10" s="6"/>
      <c r="S10" s="6"/>
    </row>
    <row r="11" spans="1:19" x14ac:dyDescent="0.25">
      <c r="A11" s="6"/>
      <c r="B11" s="6"/>
      <c r="C11" s="6"/>
      <c r="D11" s="6"/>
      <c r="E11" s="6"/>
      <c r="F11" s="6"/>
      <c r="G11" s="6"/>
      <c r="H11" s="6"/>
      <c r="I11" s="6"/>
      <c r="J11" s="6"/>
      <c r="K11" s="6"/>
      <c r="L11" s="6"/>
      <c r="M11" s="6"/>
      <c r="N11" s="6"/>
      <c r="O11" s="6"/>
      <c r="P11" s="6"/>
      <c r="Q11" s="6"/>
      <c r="R11" s="6"/>
      <c r="S11" s="6"/>
    </row>
    <row r="12" spans="1:19" x14ac:dyDescent="0.25">
      <c r="A12" s="6"/>
      <c r="B12" s="6"/>
      <c r="C12" s="6"/>
      <c r="D12" s="6"/>
      <c r="E12" s="6"/>
      <c r="F12" s="6"/>
      <c r="G12" s="6"/>
      <c r="H12" s="6"/>
      <c r="I12" s="6"/>
      <c r="J12" s="6"/>
      <c r="K12" s="6"/>
      <c r="L12" s="6"/>
      <c r="M12" s="6"/>
      <c r="N12" s="6"/>
      <c r="O12" s="6"/>
      <c r="P12" s="6"/>
      <c r="Q12" s="6"/>
      <c r="R12" s="6"/>
      <c r="S12" s="6"/>
    </row>
    <row r="13" spans="1:19" x14ac:dyDescent="0.25">
      <c r="A13" s="6"/>
      <c r="B13" s="6"/>
      <c r="C13" s="6"/>
      <c r="D13" s="6"/>
      <c r="E13" s="6"/>
      <c r="F13" s="6"/>
      <c r="G13" s="6"/>
      <c r="H13" s="6"/>
      <c r="I13" s="6"/>
      <c r="J13" s="6"/>
      <c r="K13" s="6"/>
      <c r="L13" s="6"/>
      <c r="M13" s="6"/>
      <c r="N13" s="6"/>
      <c r="O13" s="6"/>
      <c r="P13" s="6"/>
      <c r="Q13" s="6"/>
      <c r="R13" s="6"/>
      <c r="S13" s="6"/>
    </row>
    <row r="14" spans="1:19" x14ac:dyDescent="0.25">
      <c r="A14" s="6"/>
      <c r="B14" s="6"/>
      <c r="C14" s="6"/>
      <c r="D14" s="6"/>
      <c r="E14" s="6"/>
      <c r="F14" s="6"/>
      <c r="G14" s="6"/>
      <c r="H14" s="6"/>
      <c r="I14" s="6"/>
      <c r="J14" s="6"/>
      <c r="K14" s="6"/>
      <c r="L14" s="6"/>
      <c r="M14" s="6"/>
      <c r="N14" s="6"/>
      <c r="O14" s="6"/>
      <c r="P14" s="6"/>
      <c r="Q14" s="6"/>
      <c r="R14" s="6"/>
      <c r="S14" s="6"/>
    </row>
    <row r="15" spans="1:19" x14ac:dyDescent="0.25">
      <c r="A15" s="6"/>
      <c r="B15" s="6"/>
      <c r="C15" s="6"/>
      <c r="D15" s="6"/>
      <c r="E15" s="6"/>
      <c r="F15" s="6"/>
      <c r="G15" s="6"/>
      <c r="H15" s="6"/>
      <c r="I15" s="6"/>
      <c r="J15" s="6"/>
      <c r="K15" s="6"/>
      <c r="L15" s="6"/>
      <c r="M15" s="6"/>
      <c r="N15" s="6"/>
      <c r="O15" s="6"/>
      <c r="P15" s="6"/>
      <c r="Q15" s="6"/>
      <c r="R15" s="6"/>
      <c r="S15" s="6"/>
    </row>
    <row r="16" spans="1:19" x14ac:dyDescent="0.25">
      <c r="A16" s="6"/>
      <c r="B16" s="6"/>
      <c r="C16" s="6"/>
      <c r="D16" s="6"/>
      <c r="E16" s="6"/>
      <c r="F16" s="6"/>
      <c r="G16" s="6"/>
      <c r="H16" s="6"/>
      <c r="I16" s="6"/>
      <c r="J16" s="6"/>
      <c r="K16" s="6"/>
      <c r="L16" s="6"/>
      <c r="M16" s="6"/>
      <c r="N16" s="6"/>
      <c r="O16" s="6"/>
      <c r="P16" s="6"/>
      <c r="Q16" s="6"/>
      <c r="R16" s="6"/>
      <c r="S16" s="6"/>
    </row>
    <row r="17" spans="1:19" x14ac:dyDescent="0.25">
      <c r="A17" s="6"/>
      <c r="B17" s="6"/>
      <c r="C17" s="6"/>
      <c r="D17" s="6"/>
      <c r="E17" s="6"/>
      <c r="F17" s="6"/>
      <c r="G17" s="6"/>
      <c r="H17" s="6"/>
      <c r="I17" s="6"/>
      <c r="J17" s="6"/>
      <c r="K17" s="6"/>
      <c r="L17" s="6"/>
      <c r="M17" s="6"/>
      <c r="N17" s="6"/>
      <c r="O17" s="6"/>
      <c r="P17" s="6"/>
      <c r="Q17" s="6"/>
      <c r="R17" s="6"/>
      <c r="S17" s="6"/>
    </row>
    <row r="18" spans="1:19" x14ac:dyDescent="0.25">
      <c r="A18" s="6"/>
      <c r="B18" s="6"/>
      <c r="C18" s="6"/>
      <c r="D18" s="6"/>
      <c r="E18" s="6"/>
      <c r="F18" s="6"/>
      <c r="G18" s="6"/>
      <c r="H18" s="6"/>
      <c r="I18" s="6"/>
      <c r="J18" s="6"/>
      <c r="K18" s="6"/>
      <c r="L18" s="6"/>
      <c r="M18" s="6"/>
      <c r="N18" s="6"/>
      <c r="O18" s="6"/>
      <c r="P18" s="6"/>
      <c r="Q18" s="6"/>
      <c r="R18" s="6"/>
      <c r="S18" s="6"/>
    </row>
    <row r="19" spans="1:19" x14ac:dyDescent="0.25">
      <c r="A19" s="6"/>
      <c r="B19" s="6"/>
      <c r="C19" s="6"/>
      <c r="D19" s="6"/>
      <c r="E19" s="6"/>
      <c r="F19" s="6"/>
      <c r="G19" s="6"/>
      <c r="H19" s="6"/>
      <c r="I19" s="6"/>
      <c r="J19" s="6"/>
      <c r="K19" s="6"/>
      <c r="L19" s="6"/>
      <c r="M19" s="6"/>
      <c r="N19" s="6"/>
      <c r="O19" s="6"/>
      <c r="P19" s="6"/>
      <c r="Q19" s="6"/>
      <c r="R19" s="6"/>
      <c r="S19" s="6"/>
    </row>
    <row r="20" spans="1:19" x14ac:dyDescent="0.25">
      <c r="A20" s="6"/>
      <c r="B20" s="6"/>
      <c r="C20" s="6"/>
      <c r="D20" s="6"/>
      <c r="E20" s="6"/>
      <c r="F20" s="6"/>
      <c r="G20" s="6"/>
      <c r="H20" s="6"/>
      <c r="I20" s="6"/>
      <c r="J20" s="6"/>
      <c r="K20" s="6"/>
      <c r="L20" s="6"/>
      <c r="M20" s="6"/>
      <c r="N20" s="6"/>
      <c r="O20" s="6"/>
      <c r="P20" s="6"/>
      <c r="Q20" s="6"/>
      <c r="R20" s="6"/>
      <c r="S20" s="6"/>
    </row>
    <row r="21" spans="1:19" x14ac:dyDescent="0.25">
      <c r="A21" s="6"/>
      <c r="B21" s="6"/>
      <c r="C21" s="6"/>
      <c r="D21" s="6"/>
      <c r="E21" s="6"/>
      <c r="F21" s="6"/>
      <c r="G21" s="6"/>
      <c r="H21" s="6"/>
      <c r="I21" s="6"/>
      <c r="J21" s="6"/>
      <c r="K21" s="6"/>
      <c r="L21" s="6"/>
      <c r="M21" s="6"/>
      <c r="N21" s="6"/>
      <c r="O21" s="6"/>
      <c r="P21" s="6"/>
      <c r="Q21" s="6"/>
      <c r="R21" s="6"/>
      <c r="S21" s="6"/>
    </row>
    <row r="22" spans="1:19" x14ac:dyDescent="0.25">
      <c r="A22" s="6"/>
      <c r="B22" s="6"/>
      <c r="C22" s="6"/>
      <c r="D22" s="6"/>
      <c r="E22" s="6"/>
      <c r="F22" s="6"/>
      <c r="G22" s="6"/>
      <c r="H22" s="6"/>
      <c r="I22" s="6"/>
      <c r="J22" s="6"/>
      <c r="K22" s="6"/>
      <c r="L22" s="6"/>
      <c r="M22" s="6"/>
      <c r="N22" s="6"/>
      <c r="O22" s="6"/>
      <c r="P22" s="6"/>
      <c r="Q22" s="6"/>
      <c r="R22" s="6"/>
      <c r="S22" s="6"/>
    </row>
    <row r="23" spans="1:19" x14ac:dyDescent="0.25">
      <c r="A23" s="6"/>
      <c r="B23" s="6"/>
      <c r="C23" s="6"/>
      <c r="D23" s="6"/>
      <c r="E23" s="6"/>
      <c r="F23" s="6"/>
      <c r="G23" s="6"/>
      <c r="H23" s="6"/>
      <c r="I23" s="6"/>
      <c r="J23" s="6"/>
      <c r="K23" s="6"/>
      <c r="L23" s="6"/>
      <c r="M23" s="6"/>
      <c r="N23" s="6"/>
      <c r="O23" s="6"/>
      <c r="P23" s="6"/>
      <c r="Q23" s="6"/>
      <c r="R23" s="6"/>
      <c r="S23" s="6"/>
    </row>
    <row r="24" spans="1:19" x14ac:dyDescent="0.25">
      <c r="A24" s="6"/>
      <c r="B24" s="6"/>
      <c r="C24" s="6"/>
      <c r="D24" s="6"/>
      <c r="E24" s="6"/>
      <c r="F24" s="6"/>
      <c r="G24" s="6"/>
      <c r="H24" s="6"/>
      <c r="I24" s="6"/>
      <c r="J24" s="6"/>
      <c r="K24" s="6"/>
      <c r="L24" s="6"/>
      <c r="M24" s="6"/>
      <c r="N24" s="6"/>
      <c r="O24" s="6"/>
      <c r="P24" s="6"/>
      <c r="Q24" s="6"/>
      <c r="R24" s="6"/>
      <c r="S24" s="6"/>
    </row>
    <row r="25" spans="1:19" x14ac:dyDescent="0.25">
      <c r="A25" s="6"/>
      <c r="B25" s="6"/>
      <c r="C25" s="6"/>
      <c r="D25" s="6"/>
      <c r="E25" s="6"/>
      <c r="F25" s="6"/>
      <c r="G25" s="6"/>
      <c r="H25" s="6"/>
      <c r="I25" s="6"/>
      <c r="J25" s="6"/>
      <c r="K25" s="6"/>
      <c r="L25" s="6"/>
      <c r="M25" s="6"/>
      <c r="N25" s="6"/>
      <c r="O25" s="6"/>
      <c r="P25" s="6"/>
      <c r="Q25" s="6"/>
      <c r="R25" s="6"/>
      <c r="S25" s="6"/>
    </row>
    <row r="26" spans="1:19" x14ac:dyDescent="0.25">
      <c r="A26" s="6"/>
      <c r="B26" s="6"/>
      <c r="C26" s="6"/>
      <c r="D26" s="6"/>
      <c r="E26" s="6"/>
      <c r="F26" s="6"/>
      <c r="G26" s="6"/>
      <c r="H26" s="6"/>
      <c r="I26" s="6"/>
      <c r="J26" s="6"/>
      <c r="K26" s="6"/>
      <c r="L26" s="6"/>
      <c r="M26" s="6"/>
      <c r="N26" s="6"/>
      <c r="O26" s="6"/>
      <c r="P26" s="6"/>
      <c r="Q26" s="6"/>
      <c r="R26" s="6"/>
      <c r="S26" s="6"/>
    </row>
    <row r="27" spans="1:19" x14ac:dyDescent="0.25">
      <c r="A27" s="6"/>
      <c r="B27" s="6"/>
      <c r="C27" s="6"/>
      <c r="D27" s="6"/>
      <c r="E27" s="6"/>
      <c r="F27" s="6"/>
      <c r="G27" s="6"/>
      <c r="H27" s="6"/>
      <c r="I27" s="6"/>
      <c r="J27" s="6"/>
      <c r="K27" s="6"/>
      <c r="L27" s="6"/>
      <c r="M27" s="6"/>
      <c r="N27" s="6"/>
      <c r="O27" s="6"/>
      <c r="P27" s="6"/>
      <c r="Q27" s="6"/>
      <c r="R27" s="6"/>
      <c r="S27" s="6"/>
    </row>
    <row r="28" spans="1:19" x14ac:dyDescent="0.25">
      <c r="A28" s="6"/>
      <c r="B28" s="6"/>
      <c r="C28" s="6"/>
      <c r="D28" s="6"/>
      <c r="E28" s="6"/>
      <c r="F28" s="6"/>
      <c r="G28" s="6"/>
      <c r="H28" s="6"/>
      <c r="I28" s="6"/>
      <c r="J28" s="6"/>
      <c r="K28" s="6"/>
      <c r="L28" s="6"/>
      <c r="M28" s="6"/>
      <c r="N28" s="6"/>
      <c r="O28" s="6"/>
      <c r="P28" s="6"/>
      <c r="Q28" s="6"/>
      <c r="R28" s="6"/>
      <c r="S28" s="6"/>
    </row>
    <row r="29" spans="1:19" x14ac:dyDescent="0.25">
      <c r="A29" s="6"/>
      <c r="B29" s="6"/>
      <c r="C29" s="6"/>
      <c r="D29" s="6"/>
      <c r="E29" s="6"/>
      <c r="F29" s="6"/>
      <c r="G29" s="6"/>
      <c r="H29" s="6"/>
      <c r="I29" s="6"/>
      <c r="J29" s="6"/>
      <c r="K29" s="6"/>
      <c r="L29" s="6"/>
      <c r="M29" s="6"/>
      <c r="N29" s="6"/>
      <c r="O29" s="6"/>
      <c r="P29" s="6"/>
      <c r="Q29" s="6"/>
      <c r="R29" s="6"/>
      <c r="S29" s="6"/>
    </row>
    <row r="30" spans="1:19" x14ac:dyDescent="0.25">
      <c r="A30" s="6"/>
      <c r="B30" s="6"/>
      <c r="C30" s="6"/>
      <c r="D30" s="6"/>
      <c r="E30" s="6"/>
      <c r="F30" s="6"/>
      <c r="G30" s="6"/>
      <c r="H30" s="6"/>
      <c r="I30" s="6"/>
      <c r="J30" s="6"/>
      <c r="K30" s="6"/>
      <c r="L30" s="6"/>
      <c r="M30" s="6"/>
      <c r="N30" s="6"/>
      <c r="O30" s="6"/>
      <c r="P30" s="6"/>
      <c r="Q30" s="6"/>
      <c r="R30" s="6"/>
      <c r="S30" s="6"/>
    </row>
    <row r="31" spans="1:19" x14ac:dyDescent="0.25">
      <c r="A31" s="6"/>
      <c r="B31" s="6"/>
      <c r="C31" s="6"/>
      <c r="D31" s="6"/>
      <c r="E31" s="6"/>
      <c r="F31" s="6"/>
      <c r="G31" s="6"/>
      <c r="H31" s="6"/>
      <c r="I31" s="6"/>
      <c r="J31" s="6"/>
      <c r="K31" s="6"/>
      <c r="L31" s="6"/>
      <c r="M31" s="6"/>
      <c r="N31" s="6"/>
      <c r="O31" s="6"/>
      <c r="P31" s="6"/>
      <c r="Q31" s="6"/>
      <c r="R31" s="6"/>
      <c r="S31" s="6"/>
    </row>
    <row r="32" spans="1:19" x14ac:dyDescent="0.25">
      <c r="A32" s="6"/>
      <c r="B32" s="6"/>
      <c r="C32" s="6"/>
      <c r="D32" s="6"/>
      <c r="E32" s="6"/>
      <c r="F32" s="6"/>
      <c r="G32" s="6"/>
      <c r="H32" s="6"/>
      <c r="I32" s="6"/>
      <c r="J32" s="6"/>
      <c r="K32" s="6"/>
      <c r="L32" s="6"/>
      <c r="M32" s="6"/>
      <c r="N32" s="6"/>
      <c r="O32" s="6"/>
      <c r="P32" s="6"/>
      <c r="Q32" s="6"/>
      <c r="R32" s="6"/>
      <c r="S32" s="6"/>
    </row>
    <row r="33" spans="1:19" x14ac:dyDescent="0.25">
      <c r="A33" s="6"/>
      <c r="B33" s="6"/>
      <c r="C33" s="6"/>
      <c r="D33" s="6"/>
      <c r="E33" s="6"/>
      <c r="F33" s="6"/>
      <c r="G33" s="6"/>
      <c r="H33" s="6"/>
      <c r="I33" s="6"/>
      <c r="J33" s="6"/>
      <c r="K33" s="6"/>
      <c r="L33" s="6"/>
      <c r="M33" s="6"/>
      <c r="N33" s="6"/>
      <c r="O33" s="6"/>
      <c r="P33" s="6"/>
      <c r="Q33" s="6"/>
      <c r="R33" s="6"/>
      <c r="S33" s="6"/>
    </row>
    <row r="34" spans="1:19" x14ac:dyDescent="0.25">
      <c r="A34" s="6"/>
      <c r="B34" s="6"/>
      <c r="C34" s="6"/>
      <c r="D34" s="6"/>
      <c r="E34" s="6"/>
      <c r="F34" s="6"/>
      <c r="G34" s="6"/>
      <c r="H34" s="6"/>
      <c r="I34" s="6"/>
      <c r="J34" s="6"/>
      <c r="K34" s="6"/>
      <c r="L34" s="6"/>
      <c r="M34" s="6"/>
      <c r="N34" s="6"/>
      <c r="O34" s="6"/>
      <c r="P34" s="6"/>
      <c r="Q34" s="6"/>
      <c r="R34" s="6"/>
      <c r="S34" s="6"/>
    </row>
    <row r="35" spans="1:19" x14ac:dyDescent="0.25">
      <c r="A35" s="6"/>
      <c r="B35" s="6"/>
      <c r="C35" s="6"/>
      <c r="D35" s="6"/>
      <c r="E35" s="6"/>
      <c r="F35" s="6"/>
      <c r="G35" s="6"/>
      <c r="H35" s="6"/>
      <c r="I35" s="6"/>
      <c r="J35" s="6"/>
      <c r="K35" s="6"/>
      <c r="L35" s="6"/>
      <c r="M35" s="6"/>
      <c r="N35" s="6"/>
      <c r="O35" s="6"/>
      <c r="P35" s="6"/>
      <c r="Q35" s="6"/>
      <c r="R35" s="6"/>
      <c r="S35" s="6"/>
    </row>
    <row r="36" spans="1:19" x14ac:dyDescent="0.25">
      <c r="A36" s="6"/>
      <c r="B36" s="6"/>
      <c r="C36" s="6"/>
      <c r="D36" s="6"/>
      <c r="E36" s="6"/>
      <c r="F36" s="6"/>
      <c r="G36" s="6"/>
      <c r="H36" s="6"/>
      <c r="I36" s="6"/>
      <c r="J36" s="6"/>
      <c r="K36" s="6"/>
      <c r="L36" s="6"/>
      <c r="M36" s="6"/>
      <c r="N36" s="6"/>
      <c r="O36" s="6"/>
      <c r="P36" s="6"/>
      <c r="Q36" s="6"/>
      <c r="R36" s="6"/>
      <c r="S36" s="6"/>
    </row>
    <row r="37" spans="1:19" x14ac:dyDescent="0.25">
      <c r="A37" s="6"/>
      <c r="B37" s="6"/>
      <c r="C37" s="6"/>
      <c r="D37" s="6"/>
      <c r="E37" s="6"/>
      <c r="F37" s="6"/>
      <c r="G37" s="6"/>
      <c r="H37" s="6"/>
      <c r="I37" s="6"/>
      <c r="J37" s="6"/>
      <c r="K37" s="6"/>
      <c r="L37" s="6"/>
      <c r="M37" s="6"/>
      <c r="N37" s="6"/>
      <c r="O37" s="6"/>
      <c r="P37" s="6"/>
      <c r="Q37" s="6"/>
      <c r="R37" s="6"/>
      <c r="S37" s="6"/>
    </row>
    <row r="38" spans="1:19" x14ac:dyDescent="0.25">
      <c r="A38" s="6"/>
      <c r="B38" s="6"/>
      <c r="C38" s="6"/>
      <c r="D38" s="6"/>
      <c r="E38" s="6"/>
      <c r="F38" s="6"/>
      <c r="G38" s="6"/>
      <c r="H38" s="6"/>
      <c r="I38" s="6"/>
      <c r="J38" s="6"/>
      <c r="K38" s="6"/>
      <c r="L38" s="6"/>
      <c r="M38" s="6"/>
      <c r="N38" s="6"/>
      <c r="O38" s="6"/>
      <c r="P38" s="6"/>
      <c r="Q38" s="6"/>
      <c r="R38" s="6"/>
      <c r="S38" s="6"/>
    </row>
    <row r="39" spans="1:19" x14ac:dyDescent="0.25">
      <c r="A39" s="6"/>
      <c r="B39" s="6"/>
      <c r="C39" s="6"/>
      <c r="D39" s="6"/>
      <c r="E39" s="6"/>
      <c r="F39" s="6"/>
      <c r="G39" s="6"/>
      <c r="H39" s="6"/>
      <c r="I39" s="6"/>
      <c r="J39" s="6"/>
      <c r="K39" s="6"/>
      <c r="L39" s="6"/>
      <c r="M39" s="6"/>
      <c r="N39" s="6"/>
      <c r="O39" s="6"/>
      <c r="P39" s="6"/>
      <c r="Q39" s="6"/>
      <c r="R39" s="6"/>
      <c r="S39" s="6"/>
    </row>
    <row r="40" spans="1:19" x14ac:dyDescent="0.25">
      <c r="A40" s="6"/>
      <c r="B40" s="6"/>
      <c r="C40" s="6"/>
      <c r="D40" s="6"/>
      <c r="E40" s="6"/>
      <c r="F40" s="6"/>
      <c r="G40" s="6"/>
      <c r="H40" s="6"/>
      <c r="I40" s="6"/>
      <c r="J40" s="6"/>
      <c r="K40" s="6"/>
      <c r="L40" s="6"/>
      <c r="M40" s="6"/>
      <c r="N40" s="6"/>
      <c r="O40" s="6"/>
      <c r="P40" s="6"/>
      <c r="Q40" s="6"/>
      <c r="R40" s="6"/>
      <c r="S40" s="6"/>
    </row>
    <row r="41" spans="1:19" x14ac:dyDescent="0.25">
      <c r="A41" s="6"/>
      <c r="B41" s="6"/>
      <c r="C41" s="6"/>
      <c r="D41" s="6"/>
      <c r="E41" s="6"/>
      <c r="F41" s="6"/>
      <c r="G41" s="6"/>
      <c r="H41" s="6"/>
      <c r="I41" s="6"/>
      <c r="J41" s="6"/>
      <c r="K41" s="6"/>
      <c r="L41" s="6"/>
      <c r="M41" s="6"/>
      <c r="N41" s="6"/>
      <c r="O41" s="6"/>
      <c r="P41" s="6"/>
      <c r="Q41" s="6"/>
      <c r="R41" s="6"/>
      <c r="S41" s="6"/>
    </row>
    <row r="42" spans="1:19" x14ac:dyDescent="0.25">
      <c r="A42" s="6"/>
      <c r="B42" s="6"/>
      <c r="C42" s="6"/>
      <c r="D42" s="6"/>
      <c r="E42" s="6"/>
      <c r="F42" s="6"/>
      <c r="G42" s="6"/>
      <c r="H42" s="6"/>
      <c r="I42" s="6"/>
      <c r="J42" s="6"/>
      <c r="K42" s="6"/>
      <c r="L42" s="6"/>
      <c r="M42" s="6"/>
      <c r="N42" s="6"/>
      <c r="O42" s="6"/>
      <c r="P42" s="6"/>
      <c r="Q42" s="6"/>
      <c r="R42" s="6"/>
      <c r="S42" s="6"/>
    </row>
    <row r="43" spans="1:19" x14ac:dyDescent="0.25">
      <c r="A43" s="6"/>
      <c r="B43" s="6"/>
      <c r="C43" s="6"/>
      <c r="D43" s="6"/>
      <c r="E43" s="6"/>
      <c r="F43" s="6"/>
      <c r="G43" s="6"/>
      <c r="H43" s="6"/>
      <c r="I43" s="6"/>
      <c r="J43" s="6"/>
      <c r="K43" s="6"/>
      <c r="L43" s="6"/>
      <c r="M43" s="6"/>
      <c r="N43" s="6"/>
      <c r="O43" s="6"/>
      <c r="P43" s="6"/>
      <c r="Q43" s="6"/>
      <c r="R43" s="6"/>
      <c r="S43" s="6"/>
    </row>
    <row r="44" spans="1:19" x14ac:dyDescent="0.25">
      <c r="A44" s="6"/>
      <c r="B44" s="6"/>
      <c r="C44" s="6"/>
      <c r="D44" s="6"/>
      <c r="E44" s="6"/>
      <c r="F44" s="6"/>
      <c r="G44" s="6"/>
      <c r="H44" s="6"/>
      <c r="I44" s="6"/>
      <c r="J44" s="6"/>
      <c r="K44" s="6"/>
      <c r="L44" s="6"/>
      <c r="M44" s="6"/>
      <c r="N44" s="6"/>
      <c r="O44" s="6"/>
      <c r="P44" s="6"/>
      <c r="Q44" s="6"/>
      <c r="R44" s="6"/>
      <c r="S44" s="6"/>
    </row>
    <row r="45" spans="1:19" x14ac:dyDescent="0.25">
      <c r="A45" s="6"/>
      <c r="B45" s="6"/>
      <c r="C45" s="6"/>
      <c r="D45" s="6"/>
      <c r="E45" s="6"/>
      <c r="F45" s="6"/>
      <c r="G45" s="6"/>
      <c r="H45" s="6"/>
      <c r="I45" s="6"/>
      <c r="J45" s="6"/>
      <c r="K45" s="6"/>
      <c r="L45" s="6"/>
      <c r="M45" s="6"/>
      <c r="N45" s="6"/>
      <c r="O45" s="6"/>
      <c r="P45" s="6"/>
      <c r="Q45" s="6"/>
      <c r="R45" s="6"/>
      <c r="S45" s="6"/>
    </row>
    <row r="46" spans="1:19" x14ac:dyDescent="0.25">
      <c r="A46" s="6"/>
      <c r="B46" s="6"/>
      <c r="C46" s="6"/>
      <c r="D46" s="6"/>
      <c r="E46" s="6"/>
      <c r="F46" s="6"/>
      <c r="G46" s="6"/>
      <c r="H46" s="6"/>
      <c r="I46" s="6"/>
      <c r="J46" s="6"/>
      <c r="K46" s="6"/>
      <c r="L46" s="6"/>
      <c r="M46" s="6"/>
      <c r="N46" s="6"/>
      <c r="O46" s="6"/>
      <c r="P46" s="6"/>
      <c r="Q46" s="6"/>
      <c r="R46" s="6"/>
      <c r="S46" s="6"/>
    </row>
    <row r="47" spans="1:19" x14ac:dyDescent="0.25">
      <c r="A47" s="6"/>
      <c r="B47" s="6"/>
      <c r="C47" s="6"/>
      <c r="D47" s="6"/>
      <c r="E47" s="6"/>
      <c r="F47" s="6"/>
      <c r="G47" s="6"/>
      <c r="H47" s="6"/>
      <c r="I47" s="6"/>
      <c r="J47" s="6"/>
      <c r="K47" s="6"/>
      <c r="L47" s="6"/>
      <c r="M47" s="6"/>
      <c r="N47" s="6"/>
      <c r="O47" s="6"/>
      <c r="P47" s="6"/>
      <c r="Q47" s="6"/>
      <c r="R47" s="6"/>
      <c r="S47" s="6"/>
    </row>
    <row r="48" spans="1:19" x14ac:dyDescent="0.25">
      <c r="A48" s="6"/>
      <c r="B48" s="6"/>
      <c r="C48" s="6"/>
      <c r="D48" s="6"/>
      <c r="E48" s="6"/>
      <c r="F48" s="6"/>
      <c r="G48" s="6"/>
      <c r="H48" s="6"/>
      <c r="I48" s="6"/>
      <c r="J48" s="6"/>
      <c r="K48" s="6"/>
      <c r="L48" s="6"/>
      <c r="M48" s="6"/>
      <c r="N48" s="6"/>
      <c r="O48" s="6"/>
      <c r="P48" s="6"/>
      <c r="Q48" s="6"/>
      <c r="R48" s="6"/>
      <c r="S48" s="6"/>
    </row>
    <row r="49" spans="1:19" x14ac:dyDescent="0.25">
      <c r="A49" s="6"/>
      <c r="B49" s="6"/>
      <c r="C49" s="6"/>
      <c r="D49" s="6"/>
      <c r="E49" s="6"/>
      <c r="F49" s="6"/>
      <c r="G49" s="6"/>
      <c r="H49" s="6"/>
      <c r="I49" s="6"/>
      <c r="J49" s="6"/>
      <c r="K49" s="6"/>
      <c r="L49" s="6"/>
      <c r="M49" s="6"/>
      <c r="N49" s="6"/>
      <c r="O49" s="6"/>
      <c r="P49" s="6"/>
      <c r="Q49" s="6"/>
      <c r="R49" s="6"/>
      <c r="S49" s="6"/>
    </row>
    <row r="50" spans="1:19" x14ac:dyDescent="0.25">
      <c r="A50" s="6"/>
      <c r="B50" s="6"/>
      <c r="C50" s="6"/>
      <c r="D50" s="6"/>
      <c r="E50" s="6"/>
      <c r="F50" s="6"/>
      <c r="G50" s="6"/>
      <c r="H50" s="6"/>
      <c r="I50" s="6"/>
      <c r="J50" s="6"/>
      <c r="K50" s="6"/>
      <c r="L50" s="6"/>
      <c r="M50" s="6"/>
      <c r="N50" s="6"/>
      <c r="O50" s="6"/>
      <c r="P50" s="6"/>
      <c r="Q50" s="6"/>
      <c r="R50" s="6"/>
      <c r="S50" s="6"/>
    </row>
    <row r="51" spans="1:19" x14ac:dyDescent="0.25">
      <c r="A51" s="6"/>
      <c r="B51" s="6"/>
      <c r="C51" s="6"/>
      <c r="D51" s="6"/>
      <c r="E51" s="6"/>
      <c r="F51" s="6"/>
      <c r="G51" s="6"/>
      <c r="H51" s="6"/>
      <c r="I51" s="6"/>
      <c r="J51" s="6"/>
      <c r="K51" s="6"/>
      <c r="L51" s="6"/>
      <c r="M51" s="6"/>
      <c r="N51" s="6"/>
      <c r="O51" s="6"/>
      <c r="P51" s="6"/>
      <c r="Q51" s="6"/>
      <c r="R51" s="6"/>
      <c r="S51" s="6"/>
    </row>
    <row r="52" spans="1:19" x14ac:dyDescent="0.25">
      <c r="A52" s="6"/>
      <c r="B52" s="6"/>
      <c r="C52" s="6"/>
      <c r="D52" s="6"/>
      <c r="E52" s="6"/>
      <c r="F52" s="6"/>
      <c r="G52" s="6"/>
      <c r="H52" s="6"/>
      <c r="I52" s="6"/>
      <c r="J52" s="6"/>
      <c r="K52" s="6"/>
      <c r="L52" s="6"/>
      <c r="M52" s="6"/>
      <c r="N52" s="6"/>
      <c r="O52" s="6"/>
      <c r="P52" s="6"/>
      <c r="Q52" s="6"/>
      <c r="R52" s="6"/>
      <c r="S52" s="6"/>
    </row>
    <row r="53" spans="1:19" x14ac:dyDescent="0.25">
      <c r="A53" s="19"/>
      <c r="B53" s="19"/>
      <c r="C53" s="19"/>
      <c r="D53" s="19"/>
      <c r="E53" s="19"/>
      <c r="F53" s="19"/>
      <c r="G53" s="19"/>
      <c r="H53" s="19"/>
      <c r="I53" s="19"/>
      <c r="J53" s="19"/>
      <c r="K53" s="19"/>
      <c r="L53" s="19"/>
      <c r="M53" s="19"/>
      <c r="N53" s="19"/>
      <c r="O53" s="19"/>
      <c r="P53" s="19"/>
      <c r="Q53" s="19"/>
      <c r="R53" s="19"/>
      <c r="S53" s="19"/>
    </row>
    <row r="54" spans="1:19" x14ac:dyDescent="0.25">
      <c r="A54" s="19"/>
      <c r="B54" s="19"/>
      <c r="C54" s="19"/>
      <c r="D54" s="19"/>
      <c r="E54" s="19"/>
      <c r="F54" s="19"/>
      <c r="G54" s="19"/>
      <c r="H54" s="19"/>
      <c r="I54" s="19"/>
      <c r="J54" s="19"/>
      <c r="K54" s="19"/>
      <c r="L54" s="19"/>
      <c r="M54" s="19"/>
      <c r="N54" s="19"/>
      <c r="O54" s="19"/>
      <c r="P54" s="19"/>
      <c r="Q54" s="19"/>
      <c r="R54" s="19"/>
      <c r="S54" s="19"/>
    </row>
    <row r="55" spans="1:19" x14ac:dyDescent="0.25">
      <c r="A55" s="19"/>
      <c r="B55" s="19"/>
      <c r="C55" s="19"/>
      <c r="D55" s="19"/>
      <c r="E55" s="19"/>
      <c r="F55" s="19"/>
      <c r="G55" s="19"/>
      <c r="H55" s="19"/>
      <c r="I55" s="19"/>
      <c r="J55" s="19"/>
      <c r="K55" s="19"/>
      <c r="L55" s="19"/>
      <c r="M55" s="19"/>
      <c r="N55" s="19"/>
      <c r="O55" s="19"/>
      <c r="P55" s="19"/>
      <c r="Q55" s="19"/>
      <c r="R55" s="19"/>
      <c r="S55" s="19"/>
    </row>
    <row r="56" spans="1:19" x14ac:dyDescent="0.25">
      <c r="A56" s="19"/>
      <c r="B56" s="19"/>
      <c r="C56" s="19"/>
      <c r="D56" s="19"/>
      <c r="E56" s="19"/>
      <c r="F56" s="19"/>
      <c r="G56" s="19"/>
      <c r="H56" s="19"/>
      <c r="I56" s="19"/>
      <c r="J56" s="19"/>
      <c r="K56" s="19"/>
      <c r="L56" s="19"/>
      <c r="M56" s="19"/>
      <c r="N56" s="19"/>
      <c r="O56" s="19"/>
      <c r="P56" s="19"/>
      <c r="Q56" s="19"/>
      <c r="R56" s="19"/>
      <c r="S56" s="19"/>
    </row>
    <row r="57" spans="1:19" x14ac:dyDescent="0.25">
      <c r="A57" s="19"/>
      <c r="B57" s="19"/>
      <c r="C57" s="19"/>
      <c r="D57" s="19"/>
      <c r="E57" s="19"/>
      <c r="F57" s="19"/>
      <c r="G57" s="19"/>
      <c r="H57" s="19"/>
      <c r="I57" s="19"/>
      <c r="J57" s="19"/>
      <c r="K57" s="19"/>
      <c r="L57" s="19"/>
      <c r="M57" s="19"/>
      <c r="N57" s="19"/>
      <c r="O57" s="19"/>
      <c r="P57" s="19"/>
      <c r="Q57" s="19"/>
      <c r="R57" s="19"/>
      <c r="S57" s="19"/>
    </row>
    <row r="58" spans="1:19" x14ac:dyDescent="0.25">
      <c r="A58" s="19"/>
      <c r="B58" s="19"/>
      <c r="C58" s="19"/>
      <c r="D58" s="19"/>
      <c r="E58" s="19"/>
      <c r="F58" s="19"/>
      <c r="G58" s="19"/>
      <c r="H58" s="19"/>
      <c r="I58" s="19"/>
      <c r="J58" s="19"/>
      <c r="K58" s="19"/>
      <c r="L58" s="19"/>
      <c r="M58" s="19"/>
      <c r="N58" s="19"/>
      <c r="O58" s="19"/>
      <c r="P58" s="19"/>
      <c r="Q58" s="19"/>
      <c r="R58" s="19"/>
      <c r="S58" s="19"/>
    </row>
    <row r="59" spans="1:19" x14ac:dyDescent="0.25">
      <c r="A59" s="19"/>
      <c r="B59" s="19"/>
      <c r="C59" s="19"/>
      <c r="D59" s="19"/>
      <c r="E59" s="19"/>
      <c r="F59" s="19"/>
      <c r="G59" s="19"/>
      <c r="H59" s="19"/>
      <c r="I59" s="19"/>
      <c r="J59" s="19"/>
      <c r="K59" s="19"/>
      <c r="L59" s="19"/>
      <c r="M59" s="19"/>
      <c r="N59" s="19"/>
      <c r="O59" s="19"/>
      <c r="P59" s="19"/>
      <c r="Q59" s="19"/>
      <c r="R59" s="19"/>
      <c r="S59" s="19"/>
    </row>
    <row r="60" spans="1:19" x14ac:dyDescent="0.25">
      <c r="A60" s="19"/>
      <c r="B60" s="19"/>
      <c r="C60" s="19"/>
      <c r="D60" s="19"/>
      <c r="E60" s="19"/>
      <c r="F60" s="19"/>
      <c r="G60" s="19"/>
      <c r="H60" s="19"/>
      <c r="I60" s="19"/>
      <c r="J60" s="19"/>
      <c r="K60" s="19"/>
      <c r="L60" s="19"/>
      <c r="M60" s="19"/>
      <c r="N60" s="19"/>
      <c r="O60" s="19"/>
      <c r="P60" s="19"/>
      <c r="Q60" s="19"/>
      <c r="R60" s="19"/>
      <c r="S60" s="19"/>
    </row>
    <row r="61" spans="1:19" x14ac:dyDescent="0.25">
      <c r="A61" s="19"/>
      <c r="B61" s="19"/>
      <c r="C61" s="19"/>
      <c r="D61" s="19"/>
      <c r="E61" s="19"/>
      <c r="F61" s="19"/>
      <c r="G61" s="19"/>
      <c r="H61" s="19"/>
      <c r="I61" s="19"/>
      <c r="J61" s="19"/>
      <c r="K61" s="19"/>
      <c r="L61" s="19"/>
      <c r="M61" s="19"/>
      <c r="N61" s="19"/>
      <c r="O61" s="19"/>
      <c r="P61" s="19"/>
      <c r="Q61" s="19"/>
      <c r="R61" s="19"/>
      <c r="S61" s="19"/>
    </row>
    <row r="62" spans="1:19" x14ac:dyDescent="0.25">
      <c r="A62" s="19"/>
      <c r="B62" s="19"/>
      <c r="C62" s="19"/>
      <c r="D62" s="19"/>
      <c r="E62" s="19"/>
      <c r="F62" s="19"/>
      <c r="G62" s="19"/>
      <c r="H62" s="19"/>
      <c r="I62" s="19"/>
      <c r="J62" s="19"/>
      <c r="K62" s="19"/>
      <c r="L62" s="19"/>
      <c r="M62" s="19"/>
      <c r="N62" s="19"/>
      <c r="O62" s="19"/>
      <c r="P62" s="19"/>
      <c r="Q62" s="19"/>
      <c r="R62" s="19"/>
      <c r="S62" s="19"/>
    </row>
    <row r="63" spans="1:19" x14ac:dyDescent="0.25">
      <c r="A63" s="19"/>
      <c r="B63" s="19"/>
      <c r="C63" s="19"/>
      <c r="D63" s="19"/>
      <c r="E63" s="19"/>
      <c r="F63" s="19"/>
      <c r="G63" s="19"/>
      <c r="H63" s="19"/>
      <c r="I63" s="19"/>
      <c r="J63" s="19"/>
      <c r="K63" s="19"/>
      <c r="L63" s="19"/>
      <c r="M63" s="19"/>
      <c r="N63" s="19"/>
      <c r="O63" s="19"/>
      <c r="P63" s="19"/>
      <c r="Q63" s="19"/>
      <c r="R63" s="19"/>
      <c r="S63" s="19"/>
    </row>
    <row r="64" spans="1:19" x14ac:dyDescent="0.25">
      <c r="A64" s="19"/>
      <c r="B64" s="19"/>
      <c r="C64" s="19"/>
      <c r="D64" s="19"/>
      <c r="E64" s="19"/>
      <c r="F64" s="19"/>
      <c r="G64" s="19"/>
      <c r="H64" s="19"/>
      <c r="I64" s="19"/>
      <c r="J64" s="19"/>
      <c r="K64" s="19"/>
      <c r="L64" s="19"/>
      <c r="M64" s="19"/>
      <c r="N64" s="19"/>
      <c r="O64" s="19"/>
      <c r="P64" s="19"/>
      <c r="Q64" s="19"/>
      <c r="R64" s="19"/>
      <c r="S64" s="19"/>
    </row>
    <row r="65" spans="1:19" x14ac:dyDescent="0.25">
      <c r="A65" s="19"/>
      <c r="B65" s="19"/>
      <c r="C65" s="19"/>
      <c r="D65" s="19"/>
      <c r="E65" s="19"/>
      <c r="F65" s="19"/>
      <c r="G65" s="19"/>
      <c r="H65" s="19"/>
      <c r="I65" s="19"/>
      <c r="J65" s="19"/>
      <c r="K65" s="19"/>
      <c r="L65" s="19"/>
      <c r="M65" s="19"/>
      <c r="N65" s="19"/>
      <c r="O65" s="19"/>
      <c r="P65" s="19"/>
      <c r="Q65" s="19"/>
      <c r="R65" s="19"/>
      <c r="S65" s="19"/>
    </row>
    <row r="66" spans="1:19" x14ac:dyDescent="0.25">
      <c r="A66" s="19"/>
      <c r="B66" s="19"/>
      <c r="C66" s="19"/>
      <c r="D66" s="19"/>
      <c r="E66" s="19"/>
      <c r="F66" s="19"/>
      <c r="G66" s="19"/>
      <c r="H66" s="19"/>
      <c r="I66" s="19"/>
      <c r="J66" s="19"/>
      <c r="K66" s="19"/>
      <c r="L66" s="19"/>
      <c r="M66" s="19"/>
      <c r="N66" s="19"/>
      <c r="O66" s="19"/>
      <c r="P66" s="19"/>
      <c r="Q66" s="19"/>
      <c r="R66" s="19"/>
      <c r="S66" s="19"/>
    </row>
    <row r="67" spans="1:19" x14ac:dyDescent="0.25">
      <c r="A67" s="19"/>
      <c r="B67" s="19"/>
      <c r="C67" s="19"/>
      <c r="D67" s="19"/>
      <c r="E67" s="19"/>
      <c r="F67" s="19"/>
      <c r="G67" s="19"/>
      <c r="H67" s="19"/>
      <c r="I67" s="19"/>
      <c r="J67" s="19"/>
      <c r="K67" s="19"/>
      <c r="L67" s="19"/>
      <c r="M67" s="19"/>
      <c r="N67" s="19"/>
      <c r="O67" s="19"/>
      <c r="P67" s="19"/>
      <c r="Q67" s="19"/>
      <c r="R67" s="19"/>
      <c r="S67" s="19"/>
    </row>
    <row r="68" spans="1:19" x14ac:dyDescent="0.25">
      <c r="A68" s="19"/>
      <c r="B68" s="19"/>
      <c r="C68" s="19"/>
      <c r="D68" s="19"/>
      <c r="E68" s="19"/>
      <c r="F68" s="19"/>
      <c r="G68" s="19"/>
      <c r="H68" s="19"/>
      <c r="I68" s="19"/>
      <c r="J68" s="19"/>
      <c r="K68" s="19"/>
      <c r="L68" s="19"/>
      <c r="M68" s="19"/>
      <c r="N68" s="19"/>
      <c r="O68" s="19"/>
      <c r="P68" s="19"/>
      <c r="Q68" s="19"/>
      <c r="R68" s="19"/>
      <c r="S68" s="19"/>
    </row>
    <row r="69" spans="1:19" x14ac:dyDescent="0.25">
      <c r="A69" s="19"/>
      <c r="B69" s="19"/>
      <c r="C69" s="19"/>
      <c r="D69" s="19"/>
      <c r="E69" s="19"/>
      <c r="F69" s="19"/>
      <c r="G69" s="19"/>
      <c r="H69" s="19"/>
      <c r="I69" s="19"/>
      <c r="J69" s="19"/>
      <c r="K69" s="19"/>
      <c r="L69" s="19"/>
      <c r="M69" s="19"/>
      <c r="N69" s="19"/>
      <c r="O69" s="19"/>
      <c r="P69" s="19"/>
      <c r="Q69" s="19"/>
      <c r="R69" s="19"/>
      <c r="S69" s="19"/>
    </row>
    <row r="70" spans="1:19" x14ac:dyDescent="0.25">
      <c r="A70" s="19"/>
      <c r="B70" s="19"/>
      <c r="C70" s="19"/>
      <c r="D70" s="19"/>
      <c r="E70" s="19"/>
      <c r="F70" s="19"/>
      <c r="G70" s="19"/>
      <c r="H70" s="19"/>
      <c r="I70" s="19"/>
      <c r="J70" s="19"/>
      <c r="K70" s="19"/>
      <c r="L70" s="19"/>
      <c r="M70" s="19"/>
      <c r="N70" s="19"/>
      <c r="O70" s="19"/>
      <c r="P70" s="19"/>
      <c r="Q70" s="19"/>
      <c r="R70" s="19"/>
      <c r="S70" s="19"/>
    </row>
    <row r="71" spans="1:19" x14ac:dyDescent="0.25">
      <c r="A71" s="19"/>
      <c r="B71" s="19"/>
      <c r="C71" s="19"/>
      <c r="D71" s="19"/>
      <c r="E71" s="19"/>
      <c r="F71" s="19"/>
      <c r="G71" s="19"/>
      <c r="H71" s="19"/>
      <c r="I71" s="19"/>
      <c r="J71" s="19"/>
      <c r="K71" s="19"/>
      <c r="L71" s="19"/>
      <c r="M71" s="19"/>
      <c r="N71" s="19"/>
      <c r="O71" s="19"/>
      <c r="P71" s="19"/>
      <c r="Q71" s="19"/>
      <c r="R71" s="19"/>
      <c r="S71" s="19"/>
    </row>
    <row r="72" spans="1:19" x14ac:dyDescent="0.25">
      <c r="A72" s="19"/>
      <c r="B72" s="19"/>
      <c r="C72" s="19"/>
      <c r="D72" s="19"/>
      <c r="E72" s="19"/>
      <c r="F72" s="19"/>
      <c r="G72" s="19"/>
      <c r="H72" s="19"/>
      <c r="I72" s="19"/>
      <c r="J72" s="19"/>
      <c r="K72" s="19"/>
      <c r="L72" s="19"/>
      <c r="M72" s="19"/>
      <c r="N72" s="19"/>
      <c r="O72" s="19"/>
      <c r="P72" s="19"/>
      <c r="Q72" s="19"/>
      <c r="R72" s="19"/>
      <c r="S72" s="19"/>
    </row>
    <row r="73" spans="1:19" x14ac:dyDescent="0.25">
      <c r="A73" s="19"/>
      <c r="B73" s="19"/>
      <c r="C73" s="19"/>
      <c r="D73" s="19"/>
      <c r="E73" s="19"/>
      <c r="F73" s="19"/>
      <c r="G73" s="19"/>
      <c r="H73" s="19"/>
      <c r="I73" s="19"/>
      <c r="J73" s="19"/>
      <c r="K73" s="19"/>
      <c r="L73" s="19"/>
      <c r="M73" s="19"/>
      <c r="N73" s="19"/>
      <c r="O73" s="19"/>
      <c r="P73" s="19"/>
      <c r="Q73" s="19"/>
      <c r="R73" s="19"/>
      <c r="S73" s="19"/>
    </row>
    <row r="74" spans="1:19" x14ac:dyDescent="0.25">
      <c r="A74" s="19"/>
      <c r="B74" s="19"/>
      <c r="C74" s="19"/>
      <c r="D74" s="19"/>
      <c r="E74" s="19"/>
      <c r="F74" s="19"/>
      <c r="G74" s="19"/>
      <c r="H74" s="19"/>
      <c r="I74" s="19"/>
      <c r="J74" s="19"/>
      <c r="K74" s="19"/>
      <c r="L74" s="19"/>
      <c r="M74" s="19"/>
      <c r="N74" s="19"/>
      <c r="O74" s="19"/>
      <c r="P74" s="19"/>
      <c r="Q74" s="19"/>
      <c r="R74" s="19"/>
      <c r="S74" s="19"/>
    </row>
    <row r="75" spans="1:19" x14ac:dyDescent="0.25">
      <c r="A75" s="19"/>
      <c r="B75" s="19"/>
      <c r="C75" s="19"/>
      <c r="D75" s="19"/>
      <c r="E75" s="19"/>
      <c r="F75" s="19"/>
      <c r="G75" s="19"/>
      <c r="H75" s="19"/>
      <c r="I75" s="19"/>
      <c r="J75" s="19"/>
      <c r="K75" s="19"/>
      <c r="L75" s="19"/>
      <c r="M75" s="19"/>
      <c r="N75" s="19"/>
      <c r="O75" s="19"/>
      <c r="P75" s="19"/>
      <c r="Q75" s="19"/>
      <c r="R75" s="19"/>
      <c r="S75" s="19"/>
    </row>
    <row r="76" spans="1:19" x14ac:dyDescent="0.25">
      <c r="A76" s="19"/>
      <c r="B76" s="19"/>
      <c r="C76" s="19"/>
      <c r="D76" s="19"/>
      <c r="E76" s="19"/>
      <c r="F76" s="19"/>
      <c r="G76" s="19"/>
      <c r="H76" s="19"/>
      <c r="I76" s="19"/>
      <c r="J76" s="19"/>
      <c r="K76" s="19"/>
      <c r="L76" s="19"/>
      <c r="M76" s="19"/>
      <c r="N76" s="19"/>
      <c r="O76" s="19"/>
      <c r="P76" s="19"/>
      <c r="Q76" s="19"/>
      <c r="R76" s="19"/>
      <c r="S76" s="19"/>
    </row>
    <row r="77" spans="1:19" x14ac:dyDescent="0.25">
      <c r="A77" s="19"/>
      <c r="B77" s="19"/>
      <c r="C77" s="19"/>
      <c r="D77" s="19"/>
      <c r="E77" s="19"/>
      <c r="F77" s="19"/>
      <c r="G77" s="19"/>
      <c r="H77" s="19"/>
      <c r="I77" s="19"/>
      <c r="J77" s="19"/>
      <c r="K77" s="19"/>
      <c r="L77" s="19"/>
      <c r="M77" s="19"/>
      <c r="N77" s="19"/>
      <c r="O77" s="19"/>
      <c r="P77" s="19"/>
      <c r="Q77" s="19"/>
      <c r="R77" s="19"/>
      <c r="S77" s="19"/>
    </row>
    <row r="78" spans="1:19" x14ac:dyDescent="0.25">
      <c r="A78" s="19"/>
      <c r="B78" s="19"/>
      <c r="C78" s="19"/>
      <c r="D78" s="19"/>
      <c r="E78" s="19"/>
      <c r="F78" s="19"/>
      <c r="G78" s="19"/>
      <c r="H78" s="19"/>
      <c r="I78" s="19"/>
      <c r="J78" s="19"/>
      <c r="K78" s="19"/>
      <c r="L78" s="19"/>
      <c r="M78" s="19"/>
      <c r="N78" s="19"/>
      <c r="O78" s="19"/>
      <c r="P78" s="19"/>
      <c r="Q78" s="19"/>
      <c r="R78" s="19"/>
      <c r="S78" s="19"/>
    </row>
    <row r="79" spans="1:19" x14ac:dyDescent="0.25">
      <c r="A79" s="19"/>
      <c r="B79" s="19"/>
      <c r="C79" s="19"/>
      <c r="D79" s="19"/>
      <c r="E79" s="19"/>
      <c r="F79" s="19"/>
      <c r="G79" s="19"/>
      <c r="H79" s="19"/>
      <c r="I79" s="19"/>
      <c r="J79" s="19"/>
      <c r="K79" s="19"/>
      <c r="L79" s="19"/>
      <c r="M79" s="19"/>
      <c r="N79" s="19"/>
      <c r="O79" s="19"/>
      <c r="P79" s="19"/>
      <c r="Q79" s="19"/>
      <c r="R79" s="19"/>
      <c r="S79" s="19"/>
    </row>
    <row r="80" spans="1:19" x14ac:dyDescent="0.25">
      <c r="A80" s="19"/>
      <c r="B80" s="19"/>
      <c r="C80" s="19"/>
      <c r="D80" s="19"/>
      <c r="E80" s="19"/>
      <c r="F80" s="19"/>
      <c r="G80" s="19"/>
      <c r="H80" s="19"/>
      <c r="I80" s="19"/>
      <c r="J80" s="19"/>
      <c r="K80" s="19"/>
      <c r="L80" s="19"/>
      <c r="M80" s="19"/>
      <c r="N80" s="19"/>
      <c r="O80" s="19"/>
      <c r="P80" s="19"/>
      <c r="Q80" s="19"/>
      <c r="R80" s="19"/>
      <c r="S80" s="19"/>
    </row>
    <row r="81" spans="1:19" x14ac:dyDescent="0.25">
      <c r="A81" s="19"/>
      <c r="B81" s="19"/>
      <c r="C81" s="19"/>
      <c r="D81" s="19"/>
      <c r="E81" s="19"/>
      <c r="F81" s="19"/>
      <c r="G81" s="19"/>
      <c r="H81" s="19"/>
      <c r="I81" s="19"/>
      <c r="J81" s="19"/>
      <c r="K81" s="19"/>
      <c r="L81" s="19"/>
      <c r="M81" s="19"/>
      <c r="N81" s="19"/>
      <c r="O81" s="19"/>
      <c r="P81" s="19"/>
      <c r="Q81" s="19"/>
      <c r="R81" s="19"/>
      <c r="S81" s="19"/>
    </row>
    <row r="82" spans="1:19" x14ac:dyDescent="0.25">
      <c r="A82" s="19"/>
      <c r="B82" s="19"/>
      <c r="C82" s="19"/>
      <c r="D82" s="19"/>
      <c r="E82" s="19"/>
      <c r="F82" s="19"/>
      <c r="G82" s="19"/>
      <c r="H82" s="19"/>
      <c r="I82" s="19"/>
      <c r="J82" s="19"/>
      <c r="K82" s="19"/>
      <c r="L82" s="19"/>
      <c r="M82" s="19"/>
      <c r="N82" s="19"/>
      <c r="O82" s="19"/>
      <c r="P82" s="19"/>
      <c r="Q82" s="19"/>
      <c r="R82" s="19"/>
      <c r="S82" s="19"/>
    </row>
    <row r="83" spans="1:19" x14ac:dyDescent="0.25">
      <c r="A83" s="19"/>
      <c r="B83" s="19"/>
      <c r="C83" s="19"/>
      <c r="D83" s="19"/>
      <c r="E83" s="19"/>
      <c r="F83" s="19"/>
      <c r="G83" s="19"/>
      <c r="H83" s="19"/>
      <c r="I83" s="19"/>
      <c r="J83" s="19"/>
      <c r="K83" s="19"/>
      <c r="L83" s="19"/>
      <c r="M83" s="19"/>
      <c r="N83" s="19"/>
      <c r="O83" s="19"/>
      <c r="P83" s="19"/>
      <c r="Q83" s="19"/>
      <c r="R83" s="19"/>
      <c r="S83" s="19"/>
    </row>
    <row r="84" spans="1:19" x14ac:dyDescent="0.25">
      <c r="A84" s="19"/>
      <c r="B84" s="19"/>
      <c r="C84" s="19"/>
      <c r="D84" s="19"/>
      <c r="E84" s="19"/>
      <c r="F84" s="19"/>
      <c r="G84" s="19"/>
      <c r="H84" s="19"/>
      <c r="I84" s="19"/>
      <c r="J84" s="19"/>
      <c r="K84" s="19"/>
      <c r="L84" s="19"/>
      <c r="M84" s="19"/>
      <c r="N84" s="19"/>
      <c r="O84" s="19"/>
      <c r="P84" s="19"/>
      <c r="Q84" s="19"/>
      <c r="R84" s="19"/>
      <c r="S84" s="19"/>
    </row>
    <row r="85" spans="1:19" x14ac:dyDescent="0.25">
      <c r="A85" s="19"/>
      <c r="B85" s="19"/>
      <c r="C85" s="19"/>
      <c r="D85" s="19"/>
      <c r="E85" s="19"/>
      <c r="F85" s="19"/>
      <c r="G85" s="19"/>
      <c r="H85" s="19"/>
      <c r="I85" s="19"/>
      <c r="J85" s="19"/>
      <c r="K85" s="19"/>
      <c r="L85" s="19"/>
      <c r="M85" s="19"/>
      <c r="N85" s="19"/>
      <c r="O85" s="19"/>
      <c r="P85" s="19"/>
      <c r="Q85" s="19"/>
      <c r="R85" s="19"/>
      <c r="S85" s="19"/>
    </row>
    <row r="86" spans="1:19" x14ac:dyDescent="0.25">
      <c r="A86" s="19"/>
      <c r="B86" s="19"/>
      <c r="C86" s="19"/>
      <c r="D86" s="19"/>
      <c r="E86" s="19"/>
      <c r="F86" s="19"/>
      <c r="G86" s="19"/>
      <c r="H86" s="19"/>
      <c r="I86" s="19"/>
      <c r="J86" s="19"/>
      <c r="K86" s="19"/>
      <c r="L86" s="19"/>
      <c r="M86" s="19"/>
      <c r="N86" s="19"/>
      <c r="O86" s="19"/>
      <c r="P86" s="19"/>
      <c r="Q86" s="19"/>
      <c r="R86" s="19"/>
      <c r="S86" s="19"/>
    </row>
    <row r="87" spans="1:19" x14ac:dyDescent="0.25">
      <c r="A87" s="19"/>
      <c r="B87" s="19"/>
      <c r="C87" s="19"/>
      <c r="D87" s="19"/>
      <c r="E87" s="19"/>
      <c r="F87" s="19"/>
      <c r="G87" s="19"/>
      <c r="H87" s="19"/>
      <c r="I87" s="19"/>
      <c r="J87" s="19"/>
      <c r="K87" s="19"/>
      <c r="L87" s="19"/>
      <c r="M87" s="19"/>
      <c r="N87" s="19"/>
      <c r="O87" s="19"/>
      <c r="P87" s="19"/>
      <c r="Q87" s="19"/>
      <c r="R87" s="19"/>
      <c r="S87" s="19"/>
    </row>
    <row r="88" spans="1:19" x14ac:dyDescent="0.25">
      <c r="A88" s="19"/>
      <c r="B88" s="19"/>
      <c r="C88" s="19"/>
      <c r="D88" s="19"/>
      <c r="E88" s="19"/>
      <c r="F88" s="19"/>
      <c r="G88" s="19"/>
      <c r="H88" s="19"/>
      <c r="I88" s="19"/>
      <c r="J88" s="19"/>
      <c r="K88" s="19"/>
      <c r="L88" s="19"/>
      <c r="M88" s="19"/>
      <c r="N88" s="19"/>
      <c r="O88" s="19"/>
      <c r="P88" s="19"/>
      <c r="Q88" s="19"/>
      <c r="R88" s="19"/>
      <c r="S88" s="19"/>
    </row>
    <row r="89" spans="1:19" x14ac:dyDescent="0.25">
      <c r="A89" s="19"/>
      <c r="B89" s="19"/>
      <c r="C89" s="19"/>
      <c r="D89" s="19"/>
      <c r="E89" s="19"/>
      <c r="F89" s="19"/>
      <c r="G89" s="19"/>
      <c r="H89" s="19"/>
      <c r="I89" s="19"/>
      <c r="J89" s="19"/>
      <c r="K89" s="19"/>
      <c r="L89" s="19"/>
      <c r="M89" s="19"/>
      <c r="N89" s="19"/>
      <c r="O89" s="19"/>
      <c r="P89" s="19"/>
      <c r="Q89" s="19"/>
      <c r="R89" s="19"/>
      <c r="S89" s="19"/>
    </row>
    <row r="90" spans="1:19" x14ac:dyDescent="0.25">
      <c r="A90" s="19"/>
      <c r="B90" s="19"/>
      <c r="C90" s="19"/>
      <c r="D90" s="19"/>
      <c r="E90" s="19"/>
      <c r="F90" s="19"/>
      <c r="G90" s="19"/>
      <c r="H90" s="19"/>
      <c r="I90" s="19"/>
      <c r="J90" s="19"/>
      <c r="K90" s="19"/>
      <c r="L90" s="19"/>
      <c r="M90" s="19"/>
      <c r="N90" s="19"/>
      <c r="O90" s="19"/>
      <c r="P90" s="19"/>
      <c r="Q90" s="19"/>
      <c r="R90" s="19"/>
      <c r="S90" s="19"/>
    </row>
    <row r="91" spans="1:19" x14ac:dyDescent="0.25">
      <c r="A91" s="19"/>
      <c r="B91" s="19"/>
      <c r="C91" s="19"/>
      <c r="D91" s="19"/>
      <c r="E91" s="19"/>
      <c r="F91" s="19"/>
      <c r="G91" s="19"/>
      <c r="H91" s="19"/>
      <c r="I91" s="19"/>
      <c r="J91" s="19"/>
      <c r="K91" s="19"/>
      <c r="L91" s="19"/>
      <c r="M91" s="19"/>
      <c r="N91" s="19"/>
      <c r="O91" s="19"/>
      <c r="P91" s="19"/>
      <c r="Q91" s="19"/>
      <c r="R91" s="19"/>
      <c r="S91" s="19"/>
    </row>
    <row r="92" spans="1:19" ht="14" x14ac:dyDescent="0.25">
      <c r="A92" s="19"/>
      <c r="B92" s="136" t="s">
        <v>153</v>
      </c>
      <c r="C92" s="19"/>
      <c r="D92" s="19"/>
      <c r="E92" s="19"/>
      <c r="F92" s="19"/>
      <c r="G92" s="19"/>
      <c r="H92" s="19"/>
      <c r="I92" s="19"/>
      <c r="J92" s="19"/>
      <c r="K92" s="19"/>
      <c r="L92" s="19"/>
      <c r="M92" s="19"/>
      <c r="N92" s="19"/>
      <c r="O92" s="19"/>
      <c r="P92" s="19"/>
      <c r="Q92" s="19"/>
      <c r="R92" s="19"/>
      <c r="S92" s="19"/>
    </row>
    <row r="93" spans="1:19" x14ac:dyDescent="0.25">
      <c r="A93" s="19"/>
      <c r="B93" s="19"/>
      <c r="C93" s="19"/>
      <c r="D93" s="19"/>
      <c r="E93" s="19"/>
      <c r="F93" s="19"/>
      <c r="G93" s="19"/>
      <c r="H93" s="19"/>
      <c r="I93" s="19"/>
      <c r="J93" s="19"/>
      <c r="K93" s="19"/>
      <c r="L93" s="19"/>
      <c r="M93" s="19"/>
      <c r="N93" s="19"/>
      <c r="O93" s="19"/>
      <c r="P93" s="19"/>
      <c r="Q93" s="19"/>
      <c r="R93" s="19"/>
      <c r="S93" s="19"/>
    </row>
    <row r="94" spans="1:19" x14ac:dyDescent="0.25">
      <c r="A94" s="19"/>
      <c r="B94" s="19"/>
      <c r="C94" s="19"/>
      <c r="D94" s="19"/>
      <c r="E94" s="19"/>
      <c r="F94" s="19"/>
      <c r="G94" s="19"/>
      <c r="H94" s="19"/>
      <c r="I94" s="19"/>
      <c r="J94" s="19"/>
      <c r="K94" s="19"/>
      <c r="L94" s="19"/>
      <c r="M94" s="19"/>
      <c r="N94" s="19"/>
      <c r="O94" s="19"/>
      <c r="P94" s="19"/>
      <c r="Q94" s="19"/>
      <c r="R94" s="19"/>
      <c r="S94" s="19"/>
    </row>
    <row r="95" spans="1:19" x14ac:dyDescent="0.25">
      <c r="A95" s="19"/>
      <c r="B95" s="19"/>
      <c r="C95" s="19"/>
      <c r="D95" s="19"/>
      <c r="E95" s="19"/>
      <c r="F95" s="19"/>
      <c r="G95" s="19"/>
      <c r="H95" s="19"/>
      <c r="I95" s="19"/>
      <c r="J95" s="19"/>
      <c r="K95" s="19"/>
      <c r="L95" s="19"/>
      <c r="M95" s="19"/>
      <c r="N95" s="19"/>
      <c r="O95" s="19"/>
      <c r="P95" s="19"/>
      <c r="Q95" s="19"/>
      <c r="R95" s="19"/>
      <c r="S95" s="19"/>
    </row>
    <row r="96" spans="1:19" x14ac:dyDescent="0.25">
      <c r="A96" s="19"/>
      <c r="B96" s="19"/>
      <c r="C96" s="19"/>
      <c r="D96" s="19"/>
      <c r="E96" s="19"/>
      <c r="F96" s="19"/>
      <c r="G96" s="19"/>
      <c r="H96" s="19"/>
      <c r="I96" s="19"/>
      <c r="J96" s="19"/>
      <c r="K96" s="19"/>
      <c r="L96" s="19"/>
      <c r="M96" s="19"/>
      <c r="N96" s="19"/>
      <c r="O96" s="19"/>
      <c r="P96" s="19"/>
      <c r="Q96" s="19"/>
      <c r="R96" s="19"/>
      <c r="S96" s="19"/>
    </row>
    <row r="97" spans="1:19" x14ac:dyDescent="0.25">
      <c r="A97" s="19"/>
      <c r="B97" s="19"/>
      <c r="C97" s="19"/>
      <c r="D97" s="19"/>
      <c r="E97" s="19"/>
      <c r="F97" s="19"/>
      <c r="G97" s="19"/>
      <c r="H97" s="19"/>
      <c r="I97" s="19"/>
      <c r="J97" s="19"/>
      <c r="K97" s="19"/>
      <c r="L97" s="19"/>
      <c r="M97" s="19"/>
      <c r="N97" s="19"/>
      <c r="O97" s="19"/>
      <c r="P97" s="19"/>
      <c r="Q97" s="19"/>
      <c r="R97" s="19"/>
      <c r="S97" s="19"/>
    </row>
    <row r="98" spans="1:19" x14ac:dyDescent="0.25">
      <c r="A98" s="19"/>
      <c r="B98" s="19"/>
      <c r="C98" s="19"/>
      <c r="D98" s="19"/>
      <c r="E98" s="19"/>
      <c r="F98" s="19"/>
      <c r="G98" s="19"/>
      <c r="H98" s="19"/>
      <c r="I98" s="19"/>
      <c r="J98" s="19"/>
      <c r="K98" s="19"/>
      <c r="L98" s="19"/>
      <c r="M98" s="19"/>
      <c r="N98" s="19"/>
      <c r="O98" s="19"/>
      <c r="P98" s="19"/>
      <c r="Q98" s="19"/>
      <c r="R98" s="19"/>
      <c r="S98" s="19"/>
    </row>
    <row r="99" spans="1:19" x14ac:dyDescent="0.25">
      <c r="A99" s="19"/>
      <c r="B99" s="19"/>
      <c r="C99" s="19"/>
      <c r="D99" s="19"/>
      <c r="E99" s="19"/>
      <c r="F99" s="19"/>
      <c r="G99" s="19"/>
      <c r="H99" s="19"/>
      <c r="I99" s="19"/>
      <c r="J99" s="19"/>
      <c r="K99" s="19"/>
      <c r="L99" s="19"/>
      <c r="M99" s="19"/>
      <c r="N99" s="19"/>
      <c r="O99" s="19"/>
      <c r="P99" s="19"/>
      <c r="Q99" s="19"/>
      <c r="R99" s="19"/>
      <c r="S99" s="19"/>
    </row>
    <row r="100" spans="1:19" x14ac:dyDescent="0.25">
      <c r="A100" s="19"/>
      <c r="B100" s="19"/>
      <c r="C100" s="19"/>
      <c r="D100" s="19"/>
      <c r="E100" s="19"/>
      <c r="F100" s="19"/>
      <c r="G100" s="19"/>
      <c r="H100" s="19"/>
      <c r="I100" s="19"/>
      <c r="J100" s="19"/>
      <c r="K100" s="19"/>
      <c r="L100" s="19"/>
      <c r="M100" s="19"/>
      <c r="N100" s="19"/>
      <c r="O100" s="19"/>
      <c r="P100" s="19"/>
      <c r="Q100" s="19"/>
      <c r="R100" s="19"/>
      <c r="S100" s="19"/>
    </row>
    <row r="101" spans="1:19" x14ac:dyDescent="0.25">
      <c r="A101" s="19"/>
      <c r="B101" s="19"/>
      <c r="C101" s="19"/>
      <c r="D101" s="19"/>
      <c r="E101" s="19"/>
      <c r="F101" s="19"/>
      <c r="G101" s="19"/>
      <c r="H101" s="19"/>
      <c r="I101" s="19"/>
      <c r="J101" s="19"/>
      <c r="K101" s="19"/>
      <c r="L101" s="19"/>
      <c r="M101" s="19"/>
      <c r="N101" s="19"/>
      <c r="O101" s="19"/>
      <c r="P101" s="19"/>
      <c r="Q101" s="19"/>
      <c r="R101" s="19"/>
      <c r="S101" s="19"/>
    </row>
    <row r="102" spans="1:19" x14ac:dyDescent="0.25">
      <c r="A102" s="19"/>
      <c r="B102" s="19"/>
      <c r="C102" s="19"/>
      <c r="D102" s="19"/>
      <c r="E102" s="19"/>
      <c r="F102" s="19"/>
      <c r="G102" s="19"/>
      <c r="H102" s="19"/>
      <c r="I102" s="19"/>
      <c r="J102" s="19"/>
      <c r="K102" s="19"/>
      <c r="L102" s="19"/>
      <c r="M102" s="19"/>
      <c r="N102" s="19"/>
      <c r="O102" s="19"/>
      <c r="P102" s="19"/>
      <c r="Q102" s="19"/>
      <c r="R102" s="19"/>
      <c r="S102" s="19"/>
    </row>
    <row r="103" spans="1:19" x14ac:dyDescent="0.25">
      <c r="A103" s="19"/>
      <c r="B103" s="19"/>
      <c r="C103" s="19"/>
      <c r="D103" s="19"/>
      <c r="E103" s="19"/>
      <c r="F103" s="19"/>
      <c r="G103" s="19"/>
      <c r="H103" s="19"/>
      <c r="I103" s="19"/>
      <c r="J103" s="19"/>
      <c r="K103" s="19"/>
      <c r="L103" s="19"/>
      <c r="M103" s="19"/>
      <c r="N103" s="19"/>
      <c r="O103" s="19"/>
      <c r="P103" s="19"/>
      <c r="Q103" s="19"/>
      <c r="R103" s="19"/>
      <c r="S103" s="19"/>
    </row>
    <row r="104" spans="1:19" x14ac:dyDescent="0.25">
      <c r="A104" s="19"/>
      <c r="B104" s="19"/>
      <c r="C104" s="19"/>
      <c r="D104" s="19"/>
      <c r="E104" s="19"/>
      <c r="F104" s="19"/>
      <c r="G104" s="19"/>
      <c r="H104" s="19"/>
      <c r="I104" s="19"/>
      <c r="J104" s="19"/>
      <c r="K104" s="19"/>
      <c r="L104" s="19"/>
      <c r="M104" s="19"/>
      <c r="N104" s="19"/>
      <c r="O104" s="19"/>
      <c r="P104" s="19"/>
      <c r="Q104" s="19"/>
      <c r="R104" s="19"/>
      <c r="S104" s="19"/>
    </row>
    <row r="105" spans="1:19" x14ac:dyDescent="0.25">
      <c r="A105" s="19"/>
      <c r="B105" s="19"/>
      <c r="C105" s="19"/>
      <c r="D105" s="19"/>
      <c r="E105" s="19"/>
      <c r="F105" s="19"/>
      <c r="G105" s="19"/>
      <c r="H105" s="19"/>
      <c r="I105" s="19"/>
      <c r="J105" s="19"/>
      <c r="K105" s="19"/>
      <c r="L105" s="19"/>
      <c r="M105" s="19"/>
      <c r="N105" s="19"/>
      <c r="O105" s="19"/>
      <c r="P105" s="19"/>
      <c r="Q105" s="19"/>
      <c r="R105" s="19"/>
      <c r="S105" s="19"/>
    </row>
    <row r="106" spans="1:19" x14ac:dyDescent="0.25">
      <c r="A106" s="19"/>
      <c r="B106" s="19"/>
      <c r="C106" s="19"/>
      <c r="D106" s="19"/>
      <c r="E106" s="19"/>
      <c r="F106" s="19"/>
      <c r="G106" s="19"/>
      <c r="H106" s="19"/>
      <c r="I106" s="19"/>
      <c r="J106" s="19"/>
      <c r="K106" s="19"/>
      <c r="L106" s="19"/>
      <c r="M106" s="19"/>
      <c r="N106" s="19"/>
      <c r="O106" s="19"/>
      <c r="P106" s="19"/>
      <c r="Q106" s="19"/>
      <c r="R106" s="19"/>
      <c r="S106" s="19"/>
    </row>
    <row r="107" spans="1:19" x14ac:dyDescent="0.25">
      <c r="A107" s="19"/>
      <c r="B107" s="19"/>
      <c r="C107" s="19"/>
      <c r="D107" s="19"/>
      <c r="E107" s="19"/>
      <c r="F107" s="19"/>
      <c r="G107" s="19"/>
      <c r="H107" s="19"/>
      <c r="I107" s="19"/>
      <c r="J107" s="19"/>
      <c r="K107" s="19"/>
      <c r="L107" s="19"/>
      <c r="M107" s="19"/>
      <c r="N107" s="19"/>
      <c r="O107" s="19"/>
      <c r="P107" s="19"/>
      <c r="Q107" s="19"/>
      <c r="R107" s="19"/>
      <c r="S107" s="19"/>
    </row>
    <row r="108" spans="1:19" x14ac:dyDescent="0.25">
      <c r="A108" s="19"/>
      <c r="B108" s="19"/>
      <c r="C108" s="19"/>
      <c r="D108" s="19"/>
      <c r="E108" s="19"/>
      <c r="F108" s="19"/>
      <c r="G108" s="19"/>
      <c r="H108" s="19"/>
      <c r="I108" s="19"/>
      <c r="J108" s="19"/>
      <c r="K108" s="19"/>
      <c r="L108" s="19"/>
      <c r="M108" s="19"/>
      <c r="N108" s="19"/>
      <c r="O108" s="19"/>
      <c r="P108" s="19"/>
      <c r="Q108" s="19"/>
      <c r="R108" s="19"/>
      <c r="S108" s="19"/>
    </row>
    <row r="109" spans="1:19" x14ac:dyDescent="0.25">
      <c r="A109" s="19"/>
      <c r="B109" s="19"/>
      <c r="C109" s="19"/>
      <c r="D109" s="19"/>
      <c r="E109" s="19"/>
      <c r="F109" s="19"/>
      <c r="G109" s="19"/>
      <c r="H109" s="19"/>
      <c r="I109" s="19"/>
      <c r="J109" s="19"/>
      <c r="K109" s="19"/>
      <c r="L109" s="19"/>
      <c r="M109" s="19"/>
      <c r="N109" s="19"/>
      <c r="O109" s="19"/>
      <c r="P109" s="19"/>
      <c r="Q109" s="19"/>
      <c r="R109" s="19"/>
      <c r="S109" s="19"/>
    </row>
    <row r="110" spans="1:19" x14ac:dyDescent="0.25">
      <c r="A110" s="19"/>
      <c r="B110" s="19"/>
      <c r="C110" s="19"/>
      <c r="D110" s="19"/>
      <c r="E110" s="19"/>
      <c r="F110" s="19"/>
      <c r="G110" s="19"/>
      <c r="H110" s="19"/>
      <c r="I110" s="19"/>
      <c r="J110" s="19"/>
      <c r="K110" s="19"/>
      <c r="L110" s="19"/>
      <c r="M110" s="19"/>
      <c r="N110" s="19"/>
      <c r="O110" s="19"/>
      <c r="P110" s="19"/>
      <c r="Q110" s="19"/>
      <c r="R110" s="19"/>
      <c r="S110" s="19"/>
    </row>
    <row r="111" spans="1:19" x14ac:dyDescent="0.25">
      <c r="A111" s="18"/>
      <c r="B111" s="18"/>
      <c r="C111" s="18"/>
      <c r="D111" s="18"/>
      <c r="E111" s="18"/>
      <c r="F111" s="18"/>
      <c r="G111" s="18"/>
      <c r="H111" s="18"/>
      <c r="I111" s="18"/>
      <c r="J111" s="18"/>
      <c r="K111" s="18"/>
      <c r="L111" s="18"/>
      <c r="M111" s="18"/>
      <c r="N111" s="18"/>
      <c r="O111" s="18"/>
      <c r="P111" s="18"/>
      <c r="Q111" s="18"/>
      <c r="R111" s="18"/>
      <c r="S111" s="18"/>
    </row>
    <row r="112" spans="1:19" x14ac:dyDescent="0.25">
      <c r="A112" s="18"/>
      <c r="B112" s="18"/>
      <c r="C112" s="18"/>
      <c r="D112" s="18"/>
      <c r="E112" s="18"/>
      <c r="F112" s="18"/>
      <c r="G112" s="18"/>
      <c r="H112" s="18"/>
      <c r="I112" s="18"/>
      <c r="J112" s="18"/>
      <c r="K112" s="18"/>
      <c r="L112" s="18"/>
      <c r="M112" s="18"/>
      <c r="N112" s="18"/>
      <c r="O112" s="18"/>
      <c r="P112" s="18"/>
      <c r="Q112" s="18"/>
      <c r="R112" s="18"/>
      <c r="S112" s="18"/>
    </row>
    <row r="113" spans="1:19" x14ac:dyDescent="0.25">
      <c r="A113" s="18"/>
      <c r="B113" s="18"/>
      <c r="C113" s="18"/>
      <c r="D113" s="18"/>
      <c r="E113" s="18"/>
      <c r="F113" s="18"/>
      <c r="G113" s="18"/>
      <c r="H113" s="18"/>
      <c r="I113" s="18"/>
      <c r="J113" s="18"/>
      <c r="K113" s="18"/>
      <c r="L113" s="18"/>
      <c r="M113" s="18"/>
      <c r="N113" s="18"/>
      <c r="O113" s="18"/>
      <c r="P113" s="18"/>
      <c r="Q113" s="18"/>
      <c r="R113" s="18"/>
      <c r="S113" s="18"/>
    </row>
    <row r="114" spans="1:19" x14ac:dyDescent="0.25">
      <c r="A114" s="18"/>
      <c r="B114" s="18"/>
      <c r="C114" s="18"/>
      <c r="D114" s="18"/>
      <c r="E114" s="18"/>
      <c r="F114" s="18"/>
      <c r="G114" s="18"/>
      <c r="H114" s="18"/>
      <c r="I114" s="18"/>
      <c r="J114" s="18"/>
      <c r="K114" s="18"/>
      <c r="L114" s="18"/>
      <c r="M114" s="18"/>
      <c r="N114" s="18"/>
      <c r="O114" s="18"/>
      <c r="P114" s="18"/>
      <c r="Q114" s="18"/>
      <c r="R114" s="18"/>
      <c r="S114" s="18"/>
    </row>
    <row r="115" spans="1:19" x14ac:dyDescent="0.25">
      <c r="A115" s="18"/>
      <c r="B115" s="18"/>
      <c r="C115" s="18"/>
      <c r="D115" s="18"/>
      <c r="E115" s="18"/>
      <c r="F115" s="18"/>
      <c r="G115" s="18"/>
      <c r="H115" s="18"/>
      <c r="I115" s="18"/>
      <c r="J115" s="18"/>
      <c r="K115" s="18"/>
      <c r="L115" s="18"/>
      <c r="M115" s="18"/>
      <c r="N115" s="18"/>
      <c r="O115" s="18"/>
      <c r="P115" s="18"/>
      <c r="Q115" s="18"/>
      <c r="R115" s="18"/>
      <c r="S115" s="18"/>
    </row>
    <row r="116" spans="1:19" x14ac:dyDescent="0.25">
      <c r="A116" s="18"/>
      <c r="B116" s="18"/>
      <c r="C116" s="18"/>
      <c r="D116" s="18"/>
      <c r="E116" s="18"/>
      <c r="F116" s="18"/>
      <c r="G116" s="18"/>
      <c r="H116" s="18"/>
      <c r="I116" s="18"/>
      <c r="J116" s="18"/>
      <c r="K116" s="18"/>
      <c r="L116" s="18"/>
      <c r="M116" s="18"/>
      <c r="N116" s="18"/>
      <c r="O116" s="18"/>
      <c r="P116" s="18"/>
      <c r="Q116" s="18"/>
      <c r="R116" s="18"/>
      <c r="S116" s="18"/>
    </row>
    <row r="117" spans="1:19" x14ac:dyDescent="0.25">
      <c r="A117" s="18"/>
      <c r="B117" s="18"/>
      <c r="C117" s="18"/>
      <c r="D117" s="18"/>
      <c r="E117" s="18"/>
      <c r="F117" s="18"/>
      <c r="G117" s="18"/>
      <c r="H117" s="18"/>
      <c r="I117" s="18"/>
      <c r="J117" s="18"/>
      <c r="K117" s="18"/>
      <c r="L117" s="18"/>
      <c r="M117" s="18"/>
      <c r="N117" s="18"/>
      <c r="O117" s="18"/>
      <c r="P117" s="18"/>
      <c r="Q117" s="18"/>
      <c r="R117" s="18"/>
      <c r="S117" s="18"/>
    </row>
    <row r="118" spans="1:19" x14ac:dyDescent="0.25">
      <c r="A118" s="18"/>
      <c r="B118" s="18"/>
      <c r="C118" s="18"/>
      <c r="D118" s="18"/>
      <c r="E118" s="18"/>
      <c r="F118" s="18"/>
      <c r="G118" s="18"/>
      <c r="H118" s="18"/>
      <c r="I118" s="18"/>
      <c r="J118" s="18"/>
      <c r="K118" s="18"/>
      <c r="L118" s="18"/>
      <c r="M118" s="18"/>
      <c r="N118" s="18"/>
      <c r="O118" s="18"/>
      <c r="P118" s="18"/>
      <c r="Q118" s="18"/>
      <c r="R118" s="18"/>
      <c r="S118" s="18"/>
    </row>
    <row r="119" spans="1:19" x14ac:dyDescent="0.25">
      <c r="A119" s="18"/>
      <c r="B119" s="18"/>
      <c r="C119" s="18"/>
      <c r="D119" s="18"/>
      <c r="E119" s="18"/>
      <c r="F119" s="18"/>
      <c r="G119" s="18"/>
      <c r="H119" s="18"/>
      <c r="I119" s="18"/>
      <c r="J119" s="18"/>
      <c r="K119" s="18"/>
      <c r="L119" s="18"/>
      <c r="M119" s="18"/>
      <c r="N119" s="18"/>
      <c r="O119" s="18"/>
      <c r="P119" s="18"/>
      <c r="Q119" s="18"/>
      <c r="R119" s="18"/>
      <c r="S119" s="18"/>
    </row>
    <row r="120" spans="1:19" x14ac:dyDescent="0.25">
      <c r="A120" s="18"/>
      <c r="B120" s="18"/>
      <c r="C120" s="18"/>
      <c r="D120" s="18"/>
      <c r="E120" s="18"/>
      <c r="F120" s="18"/>
      <c r="G120" s="18"/>
      <c r="H120" s="18"/>
      <c r="I120" s="18"/>
      <c r="J120" s="18"/>
      <c r="K120" s="18"/>
      <c r="L120" s="18"/>
      <c r="M120" s="18"/>
      <c r="N120" s="18"/>
      <c r="O120" s="18"/>
      <c r="P120" s="18"/>
      <c r="Q120" s="18"/>
      <c r="R120" s="18"/>
      <c r="S120" s="18"/>
    </row>
    <row r="121" spans="1:19" x14ac:dyDescent="0.25">
      <c r="A121" s="18"/>
      <c r="B121" s="18"/>
      <c r="C121" s="18"/>
      <c r="D121" s="18"/>
      <c r="E121" s="18"/>
      <c r="F121" s="18"/>
      <c r="G121" s="18"/>
      <c r="H121" s="18"/>
      <c r="I121" s="18"/>
      <c r="J121" s="18"/>
      <c r="K121" s="18"/>
      <c r="L121" s="18"/>
      <c r="M121" s="18"/>
      <c r="N121" s="18"/>
      <c r="O121" s="18"/>
      <c r="P121" s="18"/>
      <c r="Q121" s="18"/>
      <c r="R121" s="18"/>
      <c r="S121" s="18"/>
    </row>
    <row r="122" spans="1:19" x14ac:dyDescent="0.25">
      <c r="A122" s="18"/>
      <c r="B122" s="18"/>
      <c r="C122" s="18"/>
      <c r="D122" s="18"/>
      <c r="E122" s="18"/>
      <c r="F122" s="18"/>
      <c r="G122" s="18"/>
      <c r="H122" s="18"/>
      <c r="I122" s="18"/>
      <c r="J122" s="18"/>
      <c r="K122" s="18"/>
      <c r="L122" s="18"/>
      <c r="M122" s="18"/>
      <c r="N122" s="18"/>
      <c r="O122" s="18"/>
      <c r="P122" s="18"/>
      <c r="Q122" s="18"/>
      <c r="R122" s="18"/>
      <c r="S122" s="18"/>
    </row>
    <row r="123" spans="1:19" x14ac:dyDescent="0.25">
      <c r="A123" s="18"/>
      <c r="B123" s="18"/>
      <c r="C123" s="18"/>
      <c r="D123" s="18"/>
      <c r="E123" s="18"/>
      <c r="F123" s="18"/>
      <c r="G123" s="18"/>
      <c r="H123" s="18"/>
      <c r="I123" s="18"/>
      <c r="J123" s="18"/>
      <c r="K123" s="18"/>
      <c r="L123" s="18"/>
      <c r="M123" s="18"/>
      <c r="N123" s="18"/>
      <c r="O123" s="18"/>
      <c r="P123" s="18"/>
      <c r="Q123" s="18"/>
      <c r="R123" s="18"/>
      <c r="S123" s="18"/>
    </row>
    <row r="124" spans="1:19" x14ac:dyDescent="0.25">
      <c r="A124" s="18"/>
      <c r="B124" s="18"/>
      <c r="C124" s="18"/>
      <c r="D124" s="18"/>
      <c r="E124" s="18"/>
      <c r="F124" s="18"/>
      <c r="G124" s="18"/>
      <c r="H124" s="18"/>
      <c r="I124" s="18"/>
      <c r="J124" s="18"/>
      <c r="K124" s="18"/>
      <c r="L124" s="18"/>
      <c r="M124" s="18"/>
      <c r="N124" s="18"/>
      <c r="O124" s="18"/>
      <c r="P124" s="18"/>
      <c r="Q124" s="18"/>
      <c r="R124" s="18"/>
      <c r="S124" s="18"/>
    </row>
    <row r="125" spans="1:19" x14ac:dyDescent="0.25">
      <c r="A125" s="18"/>
      <c r="B125" s="18"/>
      <c r="C125" s="18"/>
      <c r="D125" s="18"/>
      <c r="E125" s="18"/>
      <c r="F125" s="18"/>
      <c r="G125" s="18"/>
      <c r="H125" s="18"/>
      <c r="I125" s="18"/>
      <c r="J125" s="18"/>
      <c r="K125" s="18"/>
      <c r="L125" s="18"/>
      <c r="M125" s="18"/>
      <c r="N125" s="18"/>
      <c r="O125" s="18"/>
      <c r="P125" s="18"/>
      <c r="Q125" s="18"/>
      <c r="R125" s="18"/>
      <c r="S125" s="18"/>
    </row>
    <row r="126" spans="1:19" x14ac:dyDescent="0.25">
      <c r="A126" s="18"/>
      <c r="B126" s="18"/>
      <c r="C126" s="18"/>
      <c r="D126" s="18"/>
      <c r="E126" s="18"/>
      <c r="F126" s="18"/>
      <c r="G126" s="18"/>
      <c r="H126" s="18"/>
      <c r="I126" s="18"/>
      <c r="J126" s="18"/>
      <c r="K126" s="18"/>
      <c r="L126" s="18"/>
      <c r="M126" s="18"/>
      <c r="N126" s="18"/>
      <c r="O126" s="18"/>
      <c r="P126" s="18"/>
      <c r="Q126" s="18"/>
      <c r="R126" s="18"/>
      <c r="S126" s="18"/>
    </row>
    <row r="127" spans="1:19" x14ac:dyDescent="0.25">
      <c r="A127" s="18"/>
      <c r="B127" s="18"/>
      <c r="C127" s="18"/>
      <c r="D127" s="18"/>
      <c r="E127" s="18"/>
      <c r="F127" s="18"/>
      <c r="G127" s="18"/>
      <c r="H127" s="18"/>
      <c r="I127" s="18"/>
      <c r="J127" s="18"/>
      <c r="K127" s="18"/>
      <c r="L127" s="18"/>
      <c r="M127" s="18"/>
      <c r="N127" s="18"/>
      <c r="O127" s="18"/>
      <c r="P127" s="18"/>
      <c r="Q127" s="18"/>
      <c r="R127" s="18"/>
      <c r="S127" s="18"/>
    </row>
    <row r="128" spans="1:19" x14ac:dyDescent="0.25">
      <c r="A128" s="18"/>
      <c r="B128" s="18"/>
      <c r="C128" s="18"/>
      <c r="D128" s="18"/>
      <c r="E128" s="18"/>
      <c r="F128" s="18"/>
      <c r="G128" s="18"/>
      <c r="H128" s="18"/>
      <c r="I128" s="18"/>
      <c r="J128" s="18"/>
      <c r="K128" s="18"/>
      <c r="L128" s="18"/>
      <c r="M128" s="18"/>
      <c r="N128" s="18"/>
      <c r="O128" s="18"/>
      <c r="P128" s="18"/>
      <c r="Q128" s="18"/>
      <c r="R128" s="18"/>
      <c r="S128" s="18"/>
    </row>
    <row r="129" spans="1:19" x14ac:dyDescent="0.25">
      <c r="A129" s="18"/>
      <c r="B129" s="18"/>
      <c r="C129" s="18"/>
      <c r="D129" s="18"/>
      <c r="E129" s="18"/>
      <c r="F129" s="18"/>
      <c r="G129" s="18"/>
      <c r="H129" s="18"/>
      <c r="I129" s="18"/>
      <c r="J129" s="18"/>
      <c r="K129" s="18"/>
      <c r="L129" s="18"/>
      <c r="M129" s="18"/>
      <c r="N129" s="18"/>
      <c r="O129" s="18"/>
      <c r="P129" s="18"/>
      <c r="Q129" s="18"/>
      <c r="R129" s="18"/>
      <c r="S129" s="18"/>
    </row>
    <row r="130" spans="1:19" x14ac:dyDescent="0.25">
      <c r="A130" s="18"/>
      <c r="B130" s="18"/>
      <c r="C130" s="18"/>
      <c r="D130" s="18"/>
      <c r="E130" s="18"/>
      <c r="F130" s="18"/>
      <c r="G130" s="18"/>
      <c r="H130" s="18"/>
      <c r="I130" s="18"/>
      <c r="J130" s="18"/>
      <c r="K130" s="18"/>
      <c r="L130" s="18"/>
      <c r="M130" s="18"/>
      <c r="N130" s="18"/>
      <c r="O130" s="18"/>
      <c r="P130" s="18"/>
      <c r="Q130" s="18"/>
      <c r="R130" s="18"/>
      <c r="S130" s="18"/>
    </row>
    <row r="131" spans="1:19" x14ac:dyDescent="0.25">
      <c r="A131" s="18"/>
      <c r="B131" s="18"/>
      <c r="C131" s="18"/>
      <c r="D131" s="18"/>
      <c r="E131" s="18"/>
      <c r="F131" s="18"/>
      <c r="G131" s="18"/>
      <c r="H131" s="18"/>
      <c r="I131" s="18"/>
      <c r="J131" s="18"/>
      <c r="K131" s="18"/>
      <c r="L131" s="18"/>
      <c r="M131" s="18"/>
      <c r="N131" s="18"/>
      <c r="O131" s="18"/>
      <c r="P131" s="18"/>
      <c r="Q131" s="18"/>
      <c r="R131" s="18"/>
      <c r="S131" s="18"/>
    </row>
  </sheetData>
  <sheetProtection algorithmName="SHA-512" hashValue="tR92Wv9bPgdosbulYSDK97yhBu6OqT/f7WFyjKcuv3jCSTfC+HhWgy5l+peEvm4zya+B8payu9NdTLIpZSvikQ==" saltValue="kFv5w3lRg5zDj7iqLr8U7w==" spinCount="100000" sheet="1" objects="1" scenarios="1" selectLockedCells="1"/>
  <mergeCells count="1">
    <mergeCell ref="A1:S6"/>
  </mergeCells>
  <pageMargins left="0.7" right="0.7" top="0.75" bottom="0.75" header="0.3" footer="0.3"/>
  <pageSetup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73"/>
  <sheetViews>
    <sheetView zoomScale="60" zoomScaleNormal="60" workbookViewId="0">
      <selection activeCell="M72" sqref="M72"/>
    </sheetView>
  </sheetViews>
  <sheetFormatPr defaultRowHeight="12.5" x14ac:dyDescent="0.25"/>
  <sheetData>
    <row r="1" spans="1:19" x14ac:dyDescent="0.25">
      <c r="A1" s="137"/>
      <c r="B1" s="137"/>
      <c r="C1" s="137"/>
      <c r="D1" s="137"/>
      <c r="E1" s="137"/>
      <c r="F1" s="137"/>
      <c r="G1" s="137"/>
      <c r="H1" s="137"/>
      <c r="I1" s="137"/>
      <c r="J1" s="137"/>
      <c r="K1" s="137"/>
      <c r="L1" s="137"/>
      <c r="M1" s="137"/>
      <c r="N1" s="137"/>
      <c r="O1" s="137"/>
      <c r="P1" s="137"/>
      <c r="Q1" s="137"/>
      <c r="R1" s="137"/>
      <c r="S1" s="137"/>
    </row>
    <row r="2" spans="1:19" x14ac:dyDescent="0.25">
      <c r="A2" s="202"/>
      <c r="B2" s="191"/>
      <c r="C2" s="191"/>
      <c r="D2" s="191"/>
      <c r="E2" s="191"/>
      <c r="F2" s="191"/>
      <c r="G2" s="191"/>
      <c r="H2" s="191"/>
      <c r="I2" s="191"/>
      <c r="J2" s="191"/>
      <c r="K2" s="191"/>
      <c r="L2" s="191"/>
      <c r="M2" s="191"/>
      <c r="N2" s="191"/>
      <c r="O2" s="191"/>
      <c r="P2" s="191"/>
      <c r="Q2" s="191"/>
      <c r="R2" s="191"/>
      <c r="S2" s="191"/>
    </row>
    <row r="3" spans="1:19" x14ac:dyDescent="0.25">
      <c r="A3" s="191"/>
      <c r="B3" s="191"/>
      <c r="C3" s="191"/>
      <c r="D3" s="191"/>
      <c r="E3" s="191"/>
      <c r="F3" s="191"/>
      <c r="G3" s="191"/>
      <c r="H3" s="191"/>
      <c r="I3" s="191"/>
      <c r="J3" s="191"/>
      <c r="K3" s="191"/>
      <c r="L3" s="191"/>
      <c r="M3" s="191"/>
      <c r="N3" s="191"/>
      <c r="O3" s="191"/>
      <c r="P3" s="191"/>
      <c r="Q3" s="191"/>
      <c r="R3" s="191"/>
      <c r="S3" s="191"/>
    </row>
    <row r="4" spans="1:19" x14ac:dyDescent="0.25">
      <c r="A4" s="191"/>
      <c r="B4" s="191"/>
      <c r="C4" s="191"/>
      <c r="D4" s="191"/>
      <c r="E4" s="191"/>
      <c r="F4" s="191"/>
      <c r="G4" s="191"/>
      <c r="H4" s="191"/>
      <c r="I4" s="191"/>
      <c r="J4" s="191"/>
      <c r="K4" s="191"/>
      <c r="L4" s="191"/>
      <c r="M4" s="191"/>
      <c r="N4" s="191"/>
      <c r="O4" s="191"/>
      <c r="P4" s="191"/>
      <c r="Q4" s="191"/>
      <c r="R4" s="191"/>
      <c r="S4" s="191"/>
    </row>
    <row r="5" spans="1:19" x14ac:dyDescent="0.25">
      <c r="A5" s="191"/>
      <c r="B5" s="191"/>
      <c r="C5" s="191"/>
      <c r="D5" s="191"/>
      <c r="E5" s="191"/>
      <c r="F5" s="191"/>
      <c r="G5" s="191"/>
      <c r="H5" s="191"/>
      <c r="I5" s="191"/>
      <c r="J5" s="191"/>
      <c r="K5" s="191"/>
      <c r="L5" s="191"/>
      <c r="M5" s="191"/>
      <c r="N5" s="191"/>
      <c r="O5" s="191"/>
      <c r="P5" s="191"/>
      <c r="Q5" s="191"/>
      <c r="R5" s="191"/>
      <c r="S5" s="191"/>
    </row>
    <row r="6" spans="1:19" x14ac:dyDescent="0.25">
      <c r="A6" s="191"/>
      <c r="B6" s="191"/>
      <c r="C6" s="191"/>
      <c r="D6" s="191"/>
      <c r="E6" s="191"/>
      <c r="F6" s="191"/>
      <c r="G6" s="191"/>
      <c r="H6" s="191"/>
      <c r="I6" s="191"/>
      <c r="J6" s="191"/>
      <c r="K6" s="191"/>
      <c r="L6" s="191"/>
      <c r="M6" s="191"/>
      <c r="N6" s="191"/>
      <c r="O6" s="191"/>
      <c r="P6" s="191"/>
      <c r="Q6" s="191"/>
      <c r="R6" s="191"/>
      <c r="S6" s="191"/>
    </row>
    <row r="7" spans="1:19" x14ac:dyDescent="0.25">
      <c r="A7" s="6"/>
      <c r="B7" s="6"/>
      <c r="C7" s="6"/>
      <c r="D7" s="6"/>
      <c r="E7" s="6"/>
      <c r="F7" s="6"/>
      <c r="G7" s="6"/>
      <c r="H7" s="6"/>
      <c r="I7" s="6"/>
      <c r="J7" s="6"/>
      <c r="K7" s="6"/>
      <c r="L7" s="6"/>
      <c r="M7" s="6"/>
      <c r="N7" s="6"/>
      <c r="O7" s="6"/>
      <c r="P7" s="6"/>
      <c r="Q7" s="6"/>
      <c r="R7" s="6"/>
      <c r="S7" s="6"/>
    </row>
    <row r="8" spans="1:19" x14ac:dyDescent="0.25">
      <c r="A8" s="6"/>
      <c r="B8" s="6"/>
      <c r="C8" s="6"/>
      <c r="D8" s="6"/>
      <c r="E8" s="6"/>
      <c r="F8" s="6"/>
      <c r="G8" s="6"/>
      <c r="H8" s="6"/>
      <c r="I8" s="6"/>
      <c r="J8" s="6"/>
      <c r="K8" s="6"/>
      <c r="L8" s="6"/>
      <c r="M8" s="6"/>
      <c r="N8" s="6"/>
      <c r="O8" s="6"/>
      <c r="P8" s="6"/>
      <c r="Q8" s="6"/>
      <c r="R8" s="6"/>
      <c r="S8" s="6"/>
    </row>
    <row r="9" spans="1:19" x14ac:dyDescent="0.25">
      <c r="A9" s="6"/>
      <c r="B9" s="6"/>
      <c r="C9" s="6"/>
      <c r="D9" s="6"/>
      <c r="E9" s="6"/>
      <c r="F9" s="6"/>
      <c r="G9" s="6"/>
      <c r="H9" s="6"/>
      <c r="I9" s="6"/>
      <c r="J9" s="6"/>
      <c r="K9" s="6"/>
      <c r="L9" s="6"/>
      <c r="M9" s="6"/>
      <c r="N9" s="6"/>
      <c r="O9" s="6"/>
      <c r="P9" s="6"/>
      <c r="Q9" s="6"/>
      <c r="R9" s="6"/>
      <c r="S9" s="6"/>
    </row>
    <row r="10" spans="1:19" x14ac:dyDescent="0.25">
      <c r="A10" s="6"/>
      <c r="B10" s="6"/>
      <c r="C10" s="6"/>
      <c r="D10" s="6"/>
      <c r="E10" s="6"/>
      <c r="F10" s="6"/>
      <c r="G10" s="6"/>
      <c r="H10" s="6"/>
      <c r="I10" s="6"/>
      <c r="J10" s="6"/>
      <c r="K10" s="6"/>
      <c r="L10" s="6"/>
      <c r="M10" s="6"/>
      <c r="N10" s="6"/>
      <c r="O10" s="6"/>
      <c r="P10" s="6"/>
      <c r="Q10" s="6"/>
      <c r="R10" s="6"/>
      <c r="S10" s="6"/>
    </row>
    <row r="11" spans="1:19" x14ac:dyDescent="0.25">
      <c r="A11" s="6"/>
      <c r="B11" s="6"/>
      <c r="C11" s="6"/>
      <c r="D11" s="6"/>
      <c r="E11" s="6"/>
      <c r="F11" s="6"/>
      <c r="G11" s="6"/>
      <c r="H11" s="6"/>
      <c r="I11" s="6"/>
      <c r="J11" s="6"/>
      <c r="K11" s="6"/>
      <c r="L11" s="6"/>
      <c r="M11" s="6"/>
      <c r="N11" s="6"/>
      <c r="O11" s="6"/>
      <c r="P11" s="6"/>
      <c r="Q11" s="6"/>
      <c r="R11" s="6"/>
      <c r="S11" s="6"/>
    </row>
    <row r="12" spans="1:19" x14ac:dyDescent="0.25">
      <c r="A12" s="6"/>
      <c r="B12" s="6"/>
      <c r="C12" s="6"/>
      <c r="D12" s="6"/>
      <c r="E12" s="6"/>
      <c r="F12" s="6"/>
      <c r="G12" s="6"/>
      <c r="H12" s="6"/>
      <c r="I12" s="6"/>
      <c r="J12" s="6"/>
      <c r="K12" s="6"/>
      <c r="L12" s="6"/>
      <c r="M12" s="6"/>
      <c r="N12" s="6"/>
      <c r="O12" s="6"/>
      <c r="P12" s="6"/>
      <c r="Q12" s="6"/>
      <c r="R12" s="6"/>
      <c r="S12" s="6"/>
    </row>
    <row r="13" spans="1:19" x14ac:dyDescent="0.25">
      <c r="A13" s="6"/>
      <c r="B13" s="6"/>
      <c r="C13" s="6"/>
      <c r="D13" s="6"/>
      <c r="E13" s="6"/>
      <c r="F13" s="6"/>
      <c r="G13" s="6"/>
      <c r="H13" s="6"/>
      <c r="I13" s="6"/>
      <c r="J13" s="6"/>
      <c r="K13" s="6"/>
      <c r="L13" s="6"/>
      <c r="M13" s="6"/>
      <c r="N13" s="6"/>
      <c r="O13" s="6"/>
      <c r="P13" s="6"/>
      <c r="Q13" s="6"/>
      <c r="R13" s="6"/>
      <c r="S13" s="6"/>
    </row>
    <row r="14" spans="1:19" x14ac:dyDescent="0.25">
      <c r="A14" s="6"/>
      <c r="B14" s="6"/>
      <c r="C14" s="6"/>
      <c r="D14" s="6"/>
      <c r="E14" s="6"/>
      <c r="F14" s="6"/>
      <c r="G14" s="6"/>
      <c r="H14" s="6"/>
      <c r="I14" s="6"/>
      <c r="J14" s="6"/>
      <c r="K14" s="6"/>
      <c r="L14" s="6"/>
      <c r="M14" s="6"/>
      <c r="N14" s="6"/>
      <c r="O14" s="6"/>
      <c r="P14" s="6"/>
      <c r="Q14" s="6"/>
      <c r="R14" s="6"/>
      <c r="S14" s="6"/>
    </row>
    <row r="15" spans="1:19" x14ac:dyDescent="0.25">
      <c r="A15" s="6"/>
      <c r="B15" s="6"/>
      <c r="C15" s="6"/>
      <c r="D15" s="6"/>
      <c r="E15" s="6"/>
      <c r="F15" s="6"/>
      <c r="G15" s="6"/>
      <c r="H15" s="6"/>
      <c r="I15" s="6"/>
      <c r="J15" s="6"/>
      <c r="K15" s="6"/>
      <c r="L15" s="6"/>
      <c r="M15" s="6"/>
      <c r="N15" s="6"/>
      <c r="O15" s="6"/>
      <c r="P15" s="6"/>
      <c r="Q15" s="6"/>
      <c r="R15" s="6"/>
      <c r="S15" s="6"/>
    </row>
    <row r="16" spans="1:19" x14ac:dyDescent="0.25">
      <c r="A16" s="6"/>
      <c r="B16" s="6"/>
      <c r="C16" s="6"/>
      <c r="D16" s="6"/>
      <c r="E16" s="6"/>
      <c r="F16" s="6"/>
      <c r="G16" s="6"/>
      <c r="H16" s="6"/>
      <c r="I16" s="6"/>
      <c r="J16" s="6"/>
      <c r="K16" s="6"/>
      <c r="L16" s="6"/>
      <c r="M16" s="6"/>
      <c r="N16" s="6"/>
      <c r="O16" s="6"/>
      <c r="P16" s="6"/>
      <c r="Q16" s="6"/>
      <c r="R16" s="6"/>
      <c r="S16" s="6"/>
    </row>
    <row r="17" spans="1:19" x14ac:dyDescent="0.25">
      <c r="A17" s="6"/>
      <c r="B17" s="6"/>
      <c r="C17" s="6"/>
      <c r="D17" s="6"/>
      <c r="E17" s="6"/>
      <c r="F17" s="6"/>
      <c r="G17" s="6"/>
      <c r="H17" s="6"/>
      <c r="I17" s="6"/>
      <c r="J17" s="6"/>
      <c r="K17" s="6"/>
      <c r="L17" s="6"/>
      <c r="M17" s="6"/>
      <c r="N17" s="6"/>
      <c r="O17" s="6"/>
      <c r="P17" s="6"/>
      <c r="Q17" s="6"/>
      <c r="R17" s="6"/>
      <c r="S17" s="6"/>
    </row>
    <row r="18" spans="1:19" x14ac:dyDescent="0.25">
      <c r="A18" s="6"/>
      <c r="B18" s="6"/>
      <c r="C18" s="6"/>
      <c r="D18" s="6"/>
      <c r="E18" s="6"/>
      <c r="F18" s="6"/>
      <c r="G18" s="6"/>
      <c r="H18" s="6"/>
      <c r="I18" s="6"/>
      <c r="J18" s="6"/>
      <c r="K18" s="6"/>
      <c r="L18" s="6"/>
      <c r="M18" s="6"/>
      <c r="N18" s="6"/>
      <c r="O18" s="6"/>
      <c r="P18" s="6"/>
      <c r="Q18" s="6"/>
      <c r="R18" s="6"/>
      <c r="S18" s="6"/>
    </row>
    <row r="19" spans="1:19" x14ac:dyDescent="0.25">
      <c r="A19" s="6"/>
      <c r="B19" s="6"/>
      <c r="C19" s="6"/>
      <c r="D19" s="6"/>
      <c r="E19" s="6"/>
      <c r="F19" s="6"/>
      <c r="G19" s="6"/>
      <c r="H19" s="6"/>
      <c r="I19" s="6"/>
      <c r="J19" s="6"/>
      <c r="K19" s="6"/>
      <c r="L19" s="6"/>
      <c r="M19" s="6"/>
      <c r="N19" s="6"/>
      <c r="O19" s="6"/>
      <c r="P19" s="6"/>
      <c r="Q19" s="6"/>
      <c r="R19" s="6"/>
      <c r="S19" s="6"/>
    </row>
    <row r="20" spans="1:19" x14ac:dyDescent="0.25">
      <c r="A20" s="6"/>
      <c r="B20" s="6"/>
      <c r="C20" s="6"/>
      <c r="D20" s="6"/>
      <c r="E20" s="6"/>
      <c r="F20" s="6"/>
      <c r="G20" s="6"/>
      <c r="H20" s="6"/>
      <c r="I20" s="6"/>
      <c r="J20" s="6"/>
      <c r="K20" s="6"/>
      <c r="L20" s="6"/>
      <c r="M20" s="6"/>
      <c r="N20" s="6"/>
      <c r="O20" s="6"/>
      <c r="P20" s="6"/>
      <c r="Q20" s="6"/>
      <c r="R20" s="6"/>
      <c r="S20" s="6"/>
    </row>
    <row r="21" spans="1:19" x14ac:dyDescent="0.25">
      <c r="A21" s="6"/>
      <c r="B21" s="6"/>
      <c r="C21" s="6"/>
      <c r="D21" s="6"/>
      <c r="E21" s="6"/>
      <c r="F21" s="6"/>
      <c r="G21" s="6"/>
      <c r="H21" s="6"/>
      <c r="I21" s="6"/>
      <c r="J21" s="6"/>
      <c r="K21" s="6"/>
      <c r="L21" s="6"/>
      <c r="M21" s="6"/>
      <c r="N21" s="6"/>
      <c r="O21" s="6"/>
      <c r="P21" s="6"/>
      <c r="Q21" s="6"/>
      <c r="R21" s="6"/>
      <c r="S21" s="6"/>
    </row>
    <row r="22" spans="1:19" x14ac:dyDescent="0.25">
      <c r="A22" s="6"/>
      <c r="B22" s="6"/>
      <c r="C22" s="6"/>
      <c r="D22" s="6"/>
      <c r="E22" s="6"/>
      <c r="F22" s="6"/>
      <c r="G22" s="6"/>
      <c r="H22" s="6"/>
      <c r="I22" s="6"/>
      <c r="J22" s="6"/>
      <c r="K22" s="6"/>
      <c r="L22" s="6"/>
      <c r="M22" s="6"/>
      <c r="N22" s="6"/>
      <c r="O22" s="6"/>
      <c r="P22" s="6"/>
      <c r="Q22" s="6"/>
      <c r="R22" s="6"/>
      <c r="S22" s="6"/>
    </row>
    <row r="23" spans="1:19" x14ac:dyDescent="0.25">
      <c r="A23" s="6"/>
      <c r="B23" s="6"/>
      <c r="C23" s="6"/>
      <c r="D23" s="6"/>
      <c r="E23" s="6"/>
      <c r="F23" s="6"/>
      <c r="G23" s="6"/>
      <c r="H23" s="6"/>
      <c r="I23" s="6"/>
      <c r="J23" s="6"/>
      <c r="K23" s="6"/>
      <c r="L23" s="6"/>
      <c r="M23" s="6"/>
      <c r="N23" s="6"/>
      <c r="O23" s="6"/>
      <c r="P23" s="6"/>
      <c r="Q23" s="6"/>
      <c r="R23" s="6"/>
      <c r="S23" s="6"/>
    </row>
    <row r="24" spans="1:19" x14ac:dyDescent="0.25">
      <c r="A24" s="6"/>
      <c r="B24" s="6"/>
      <c r="C24" s="6"/>
      <c r="D24" s="6"/>
      <c r="E24" s="6"/>
      <c r="F24" s="6"/>
      <c r="G24" s="6"/>
      <c r="H24" s="6"/>
      <c r="I24" s="6"/>
      <c r="J24" s="6"/>
      <c r="K24" s="6"/>
      <c r="L24" s="6"/>
      <c r="M24" s="6"/>
      <c r="N24" s="6"/>
      <c r="O24" s="6"/>
      <c r="P24" s="6"/>
      <c r="Q24" s="6"/>
      <c r="R24" s="6"/>
      <c r="S24" s="6"/>
    </row>
    <row r="25" spans="1:19" x14ac:dyDescent="0.25">
      <c r="A25" s="6"/>
      <c r="B25" s="6"/>
      <c r="C25" s="6"/>
      <c r="D25" s="6"/>
      <c r="E25" s="6"/>
      <c r="F25" s="6"/>
      <c r="G25" s="6"/>
      <c r="H25" s="6"/>
      <c r="I25" s="6"/>
      <c r="J25" s="6"/>
      <c r="K25" s="6"/>
      <c r="L25" s="6"/>
      <c r="M25" s="6"/>
      <c r="N25" s="6"/>
      <c r="O25" s="6"/>
      <c r="P25" s="6"/>
      <c r="Q25" s="6"/>
      <c r="R25" s="6"/>
      <c r="S25" s="6"/>
    </row>
    <row r="26" spans="1:19" x14ac:dyDescent="0.25">
      <c r="A26" s="6"/>
      <c r="B26" s="6"/>
      <c r="C26" s="6"/>
      <c r="D26" s="6"/>
      <c r="E26" s="6"/>
      <c r="F26" s="6"/>
      <c r="G26" s="6"/>
      <c r="H26" s="6"/>
      <c r="I26" s="6"/>
      <c r="J26" s="6"/>
      <c r="K26" s="6"/>
      <c r="L26" s="6"/>
      <c r="M26" s="6"/>
      <c r="N26" s="6"/>
      <c r="O26" s="6"/>
      <c r="P26" s="6"/>
      <c r="Q26" s="6"/>
      <c r="R26" s="6"/>
      <c r="S26" s="6"/>
    </row>
    <row r="27" spans="1:19" x14ac:dyDescent="0.25">
      <c r="A27" s="6"/>
      <c r="B27" s="6"/>
      <c r="C27" s="6"/>
      <c r="D27" s="6"/>
      <c r="E27" s="6"/>
      <c r="F27" s="6"/>
      <c r="G27" s="6"/>
      <c r="H27" s="6"/>
      <c r="I27" s="6"/>
      <c r="J27" s="6"/>
      <c r="K27" s="6"/>
      <c r="L27" s="6"/>
      <c r="M27" s="6"/>
      <c r="N27" s="6"/>
      <c r="O27" s="6"/>
      <c r="P27" s="6"/>
      <c r="Q27" s="6"/>
      <c r="R27" s="6"/>
      <c r="S27" s="6"/>
    </row>
    <row r="28" spans="1:19" x14ac:dyDescent="0.25">
      <c r="A28" s="6"/>
      <c r="B28" s="6"/>
      <c r="C28" s="6"/>
      <c r="D28" s="6"/>
      <c r="E28" s="6"/>
      <c r="F28" s="6"/>
      <c r="G28" s="6"/>
      <c r="H28" s="6"/>
      <c r="I28" s="6"/>
      <c r="J28" s="6"/>
      <c r="K28" s="6"/>
      <c r="L28" s="6"/>
      <c r="M28" s="6"/>
      <c r="N28" s="6"/>
      <c r="O28" s="6"/>
      <c r="P28" s="6"/>
      <c r="Q28" s="6"/>
      <c r="R28" s="6"/>
      <c r="S28" s="6"/>
    </row>
    <row r="29" spans="1:19" x14ac:dyDescent="0.25">
      <c r="A29" s="6"/>
      <c r="B29" s="6"/>
      <c r="C29" s="6"/>
      <c r="D29" s="6"/>
      <c r="E29" s="6"/>
      <c r="F29" s="6"/>
      <c r="G29" s="6"/>
      <c r="H29" s="6"/>
      <c r="I29" s="6"/>
      <c r="J29" s="6"/>
      <c r="K29" s="6"/>
      <c r="L29" s="6"/>
      <c r="M29" s="6"/>
      <c r="N29" s="6"/>
      <c r="O29" s="6"/>
      <c r="P29" s="6"/>
      <c r="Q29" s="6"/>
      <c r="R29" s="6"/>
      <c r="S29" s="6"/>
    </row>
    <row r="30" spans="1:19" x14ac:dyDescent="0.25">
      <c r="A30" s="6"/>
      <c r="B30" s="6"/>
      <c r="C30" s="6"/>
      <c r="D30" s="6"/>
      <c r="E30" s="6"/>
      <c r="F30" s="6"/>
      <c r="G30" s="6"/>
      <c r="H30" s="6"/>
      <c r="I30" s="6"/>
      <c r="J30" s="6"/>
      <c r="K30" s="6"/>
      <c r="L30" s="6"/>
      <c r="M30" s="6"/>
      <c r="N30" s="6"/>
      <c r="O30" s="6"/>
      <c r="P30" s="6"/>
      <c r="Q30" s="6"/>
      <c r="R30" s="6"/>
      <c r="S30" s="6"/>
    </row>
    <row r="31" spans="1:19" x14ac:dyDescent="0.25">
      <c r="A31" s="6"/>
      <c r="B31" s="6"/>
      <c r="C31" s="6"/>
      <c r="D31" s="6"/>
      <c r="E31" s="6"/>
      <c r="F31" s="6"/>
      <c r="G31" s="6"/>
      <c r="H31" s="6"/>
      <c r="I31" s="6"/>
      <c r="J31" s="6"/>
      <c r="K31" s="6"/>
      <c r="L31" s="6"/>
      <c r="M31" s="6"/>
      <c r="N31" s="6"/>
      <c r="O31" s="6"/>
      <c r="P31" s="6"/>
      <c r="Q31" s="6"/>
      <c r="R31" s="6"/>
      <c r="S31" s="6"/>
    </row>
    <row r="32" spans="1:19" x14ac:dyDescent="0.25">
      <c r="A32" s="6"/>
      <c r="B32" s="6"/>
      <c r="C32" s="6"/>
      <c r="D32" s="6"/>
      <c r="E32" s="6"/>
      <c r="F32" s="6"/>
      <c r="G32" s="6"/>
      <c r="H32" s="6"/>
      <c r="I32" s="6"/>
      <c r="J32" s="6"/>
      <c r="K32" s="6"/>
      <c r="L32" s="6"/>
      <c r="M32" s="6"/>
      <c r="N32" s="6"/>
      <c r="O32" s="6"/>
      <c r="P32" s="6"/>
      <c r="Q32" s="6"/>
      <c r="R32" s="6"/>
      <c r="S32" s="6"/>
    </row>
    <row r="33" spans="1:19" x14ac:dyDescent="0.25">
      <c r="A33" s="6"/>
      <c r="B33" s="6"/>
      <c r="C33" s="6"/>
      <c r="D33" s="6"/>
      <c r="E33" s="6"/>
      <c r="F33" s="6"/>
      <c r="G33" s="6"/>
      <c r="H33" s="6"/>
      <c r="I33" s="6"/>
      <c r="J33" s="6"/>
      <c r="K33" s="6"/>
      <c r="L33" s="6"/>
      <c r="M33" s="6"/>
      <c r="N33" s="6"/>
      <c r="O33" s="6"/>
      <c r="P33" s="6"/>
      <c r="Q33" s="6"/>
      <c r="R33" s="6"/>
      <c r="S33" s="6"/>
    </row>
    <row r="34" spans="1:19" x14ac:dyDescent="0.25">
      <c r="A34" s="6"/>
      <c r="B34" s="6"/>
      <c r="C34" s="6"/>
      <c r="D34" s="6"/>
      <c r="E34" s="6"/>
      <c r="F34" s="6"/>
      <c r="G34" s="6"/>
      <c r="H34" s="6"/>
      <c r="I34" s="6"/>
      <c r="J34" s="6"/>
      <c r="K34" s="6"/>
      <c r="L34" s="6"/>
      <c r="M34" s="6"/>
      <c r="N34" s="6"/>
      <c r="O34" s="6"/>
      <c r="P34" s="6"/>
      <c r="Q34" s="6"/>
      <c r="R34" s="6"/>
      <c r="S34" s="6"/>
    </row>
    <row r="35" spans="1:19" x14ac:dyDescent="0.25">
      <c r="A35" s="6"/>
      <c r="B35" s="6"/>
      <c r="C35" s="6"/>
      <c r="D35" s="6"/>
      <c r="E35" s="6"/>
      <c r="F35" s="6"/>
      <c r="G35" s="6"/>
      <c r="H35" s="6"/>
      <c r="I35" s="6"/>
      <c r="J35" s="6"/>
      <c r="K35" s="6"/>
      <c r="L35" s="6"/>
      <c r="M35" s="6"/>
      <c r="N35" s="6"/>
      <c r="O35" s="6"/>
      <c r="P35" s="6"/>
      <c r="Q35" s="6"/>
      <c r="R35" s="6"/>
      <c r="S35" s="6"/>
    </row>
    <row r="36" spans="1:19" x14ac:dyDescent="0.25">
      <c r="A36" s="6"/>
      <c r="B36" s="6"/>
      <c r="C36" s="6"/>
      <c r="D36" s="6"/>
      <c r="E36" s="6"/>
      <c r="F36" s="6"/>
      <c r="G36" s="6"/>
      <c r="H36" s="6"/>
      <c r="I36" s="6"/>
      <c r="J36" s="6"/>
      <c r="K36" s="6"/>
      <c r="L36" s="6"/>
      <c r="M36" s="6"/>
      <c r="N36" s="6"/>
      <c r="O36" s="6"/>
      <c r="P36" s="6"/>
      <c r="Q36" s="6"/>
      <c r="R36" s="6"/>
      <c r="S36" s="6"/>
    </row>
    <row r="37" spans="1:19" x14ac:dyDescent="0.25">
      <c r="A37" s="6"/>
      <c r="B37" s="6"/>
      <c r="C37" s="6"/>
      <c r="D37" s="6"/>
      <c r="E37" s="6"/>
      <c r="F37" s="6"/>
      <c r="G37" s="6"/>
      <c r="H37" s="6"/>
      <c r="I37" s="6"/>
      <c r="J37" s="6"/>
      <c r="K37" s="6"/>
      <c r="L37" s="6"/>
      <c r="M37" s="6"/>
      <c r="N37" s="6"/>
      <c r="O37" s="6"/>
      <c r="P37" s="6"/>
      <c r="Q37" s="6"/>
      <c r="R37" s="6"/>
      <c r="S37" s="6"/>
    </row>
    <row r="38" spans="1:19" x14ac:dyDescent="0.25">
      <c r="A38" s="6"/>
      <c r="B38" s="6"/>
      <c r="C38" s="6"/>
      <c r="D38" s="6"/>
      <c r="E38" s="6"/>
      <c r="F38" s="6"/>
      <c r="G38" s="6"/>
      <c r="H38" s="6"/>
      <c r="I38" s="6"/>
      <c r="J38" s="6"/>
      <c r="K38" s="6"/>
      <c r="L38" s="6"/>
      <c r="M38" s="6"/>
      <c r="N38" s="6"/>
      <c r="O38" s="6"/>
      <c r="P38" s="6"/>
      <c r="Q38" s="6"/>
      <c r="R38" s="6"/>
      <c r="S38" s="6"/>
    </row>
    <row r="39" spans="1:19" x14ac:dyDescent="0.25">
      <c r="A39" s="6"/>
      <c r="B39" s="6"/>
      <c r="C39" s="6"/>
      <c r="D39" s="6"/>
      <c r="E39" s="6"/>
      <c r="F39" s="6"/>
      <c r="G39" s="6"/>
      <c r="H39" s="6"/>
      <c r="I39" s="6"/>
      <c r="J39" s="6"/>
      <c r="K39" s="6"/>
      <c r="L39" s="6"/>
      <c r="M39" s="6"/>
      <c r="N39" s="6"/>
      <c r="O39" s="6"/>
      <c r="P39" s="6"/>
      <c r="Q39" s="6"/>
      <c r="R39" s="6"/>
      <c r="S39" s="6"/>
    </row>
    <row r="40" spans="1:19" x14ac:dyDescent="0.25">
      <c r="A40" s="6"/>
      <c r="B40" s="6"/>
      <c r="C40" s="6"/>
      <c r="D40" s="6"/>
      <c r="E40" s="6"/>
      <c r="F40" s="6"/>
      <c r="G40" s="6"/>
      <c r="H40" s="6"/>
      <c r="I40" s="6"/>
      <c r="J40" s="6"/>
      <c r="K40" s="6"/>
      <c r="L40" s="6"/>
      <c r="M40" s="6"/>
      <c r="N40" s="6"/>
      <c r="O40" s="6"/>
      <c r="P40" s="6"/>
      <c r="Q40" s="6"/>
      <c r="R40" s="6"/>
      <c r="S40" s="6"/>
    </row>
    <row r="41" spans="1:19" x14ac:dyDescent="0.25">
      <c r="A41" s="6"/>
      <c r="B41" s="6"/>
      <c r="C41" s="6"/>
      <c r="D41" s="6"/>
      <c r="E41" s="6"/>
      <c r="F41" s="6"/>
      <c r="G41" s="6"/>
      <c r="H41" s="6"/>
      <c r="I41" s="6"/>
      <c r="J41" s="6"/>
      <c r="K41" s="6"/>
      <c r="L41" s="6"/>
      <c r="M41" s="6"/>
      <c r="N41" s="6"/>
      <c r="O41" s="6"/>
      <c r="P41" s="6"/>
      <c r="Q41" s="6"/>
      <c r="R41" s="6"/>
      <c r="S41" s="6"/>
    </row>
    <row r="42" spans="1:19" x14ac:dyDescent="0.25">
      <c r="A42" s="6"/>
      <c r="B42" s="6"/>
      <c r="C42" s="6"/>
      <c r="D42" s="6"/>
      <c r="E42" s="6"/>
      <c r="F42" s="6"/>
      <c r="G42" s="6"/>
      <c r="H42" s="6"/>
      <c r="I42" s="6"/>
      <c r="J42" s="6"/>
      <c r="K42" s="6"/>
      <c r="L42" s="6"/>
      <c r="M42" s="6"/>
      <c r="N42" s="6"/>
      <c r="O42" s="6"/>
      <c r="P42" s="6"/>
      <c r="Q42" s="6"/>
      <c r="R42" s="6"/>
      <c r="S42" s="6"/>
    </row>
    <row r="43" spans="1:19" x14ac:dyDescent="0.25">
      <c r="A43" s="6"/>
      <c r="B43" s="6"/>
      <c r="C43" s="6"/>
      <c r="D43" s="6"/>
      <c r="E43" s="6"/>
      <c r="F43" s="6"/>
      <c r="G43" s="6"/>
      <c r="H43" s="6"/>
      <c r="I43" s="6"/>
      <c r="J43" s="6"/>
      <c r="K43" s="6"/>
      <c r="L43" s="6"/>
      <c r="M43" s="6"/>
      <c r="N43" s="6"/>
      <c r="O43" s="6"/>
      <c r="P43" s="6"/>
      <c r="Q43" s="6"/>
      <c r="R43" s="6"/>
      <c r="S43" s="6"/>
    </row>
    <row r="44" spans="1:19" x14ac:dyDescent="0.25">
      <c r="A44" s="6"/>
      <c r="B44" s="6"/>
      <c r="C44" s="6"/>
      <c r="D44" s="6"/>
      <c r="E44" s="6"/>
      <c r="F44" s="6"/>
      <c r="G44" s="6"/>
      <c r="H44" s="6"/>
      <c r="I44" s="6"/>
      <c r="J44" s="6"/>
      <c r="K44" s="6"/>
      <c r="L44" s="6"/>
      <c r="M44" s="6"/>
      <c r="N44" s="6"/>
      <c r="O44" s="6"/>
      <c r="P44" s="6"/>
      <c r="Q44" s="6"/>
      <c r="R44" s="6"/>
      <c r="S44" s="6"/>
    </row>
    <row r="45" spans="1:19" x14ac:dyDescent="0.25">
      <c r="A45" s="6"/>
      <c r="B45" s="6"/>
      <c r="C45" s="6"/>
      <c r="D45" s="6"/>
      <c r="E45" s="6"/>
      <c r="F45" s="6"/>
      <c r="G45" s="6"/>
      <c r="H45" s="6"/>
      <c r="I45" s="6"/>
      <c r="J45" s="6"/>
      <c r="K45" s="6"/>
      <c r="L45" s="6"/>
      <c r="M45" s="6"/>
      <c r="N45" s="6"/>
      <c r="O45" s="6"/>
      <c r="P45" s="6"/>
      <c r="Q45" s="6"/>
      <c r="R45" s="6"/>
      <c r="S45" s="6"/>
    </row>
    <row r="46" spans="1:19" x14ac:dyDescent="0.25">
      <c r="A46" s="6"/>
      <c r="B46" s="6"/>
      <c r="C46" s="6"/>
      <c r="D46" s="6"/>
      <c r="E46" s="6"/>
      <c r="F46" s="6"/>
      <c r="G46" s="6"/>
      <c r="H46" s="6"/>
      <c r="I46" s="6"/>
      <c r="J46" s="6"/>
      <c r="K46" s="6"/>
      <c r="L46" s="6"/>
      <c r="M46" s="6"/>
      <c r="N46" s="6"/>
      <c r="O46" s="6"/>
      <c r="P46" s="6"/>
      <c r="Q46" s="6"/>
      <c r="R46" s="6"/>
      <c r="S46" s="6"/>
    </row>
    <row r="47" spans="1:19" x14ac:dyDescent="0.25">
      <c r="A47" s="6"/>
      <c r="B47" s="6"/>
      <c r="C47" s="6"/>
      <c r="D47" s="6"/>
      <c r="E47" s="6"/>
      <c r="F47" s="6"/>
      <c r="G47" s="6"/>
      <c r="H47" s="6"/>
      <c r="I47" s="6"/>
      <c r="J47" s="6"/>
      <c r="K47" s="6"/>
      <c r="L47" s="6"/>
      <c r="M47" s="6"/>
      <c r="N47" s="6"/>
      <c r="O47" s="6"/>
      <c r="P47" s="6"/>
      <c r="Q47" s="6"/>
      <c r="R47" s="6"/>
      <c r="S47" s="6"/>
    </row>
    <row r="48" spans="1:19" x14ac:dyDescent="0.25">
      <c r="A48" s="6"/>
      <c r="B48" s="6"/>
      <c r="C48" s="6"/>
      <c r="D48" s="6"/>
      <c r="E48" s="6"/>
      <c r="F48" s="6"/>
      <c r="G48" s="6"/>
      <c r="H48" s="6"/>
      <c r="I48" s="6"/>
      <c r="J48" s="6"/>
      <c r="K48" s="6"/>
      <c r="L48" s="6"/>
      <c r="M48" s="6"/>
      <c r="N48" s="6"/>
      <c r="O48" s="6"/>
      <c r="P48" s="6"/>
      <c r="Q48" s="6"/>
      <c r="R48" s="6"/>
      <c r="S48" s="6"/>
    </row>
    <row r="49" spans="1:19" x14ac:dyDescent="0.25">
      <c r="A49" s="6"/>
      <c r="B49" s="6"/>
      <c r="C49" s="6"/>
      <c r="D49" s="6"/>
      <c r="E49" s="6"/>
      <c r="F49" s="6"/>
      <c r="G49" s="6"/>
      <c r="H49" s="6"/>
      <c r="I49" s="6"/>
      <c r="J49" s="6"/>
      <c r="K49" s="6"/>
      <c r="L49" s="6"/>
      <c r="M49" s="6"/>
      <c r="N49" s="6"/>
      <c r="O49" s="6"/>
      <c r="P49" s="6"/>
      <c r="Q49" s="6"/>
      <c r="R49" s="6"/>
      <c r="S49" s="6"/>
    </row>
    <row r="50" spans="1:19" x14ac:dyDescent="0.25">
      <c r="A50" s="6"/>
      <c r="B50" s="6"/>
      <c r="C50" s="6"/>
      <c r="D50" s="6"/>
      <c r="E50" s="6"/>
      <c r="F50" s="6"/>
      <c r="G50" s="6"/>
      <c r="H50" s="6"/>
      <c r="I50" s="6"/>
      <c r="J50" s="6"/>
      <c r="K50" s="6"/>
      <c r="L50" s="6"/>
      <c r="M50" s="6"/>
      <c r="N50" s="6"/>
      <c r="O50" s="6"/>
      <c r="P50" s="6"/>
      <c r="Q50" s="6"/>
      <c r="R50" s="6"/>
      <c r="S50" s="6"/>
    </row>
    <row r="51" spans="1:19" x14ac:dyDescent="0.25">
      <c r="A51" s="6"/>
      <c r="B51" s="6"/>
      <c r="C51" s="6"/>
      <c r="D51" s="6"/>
      <c r="E51" s="6"/>
      <c r="F51" s="6"/>
      <c r="G51" s="6"/>
      <c r="H51" s="6"/>
      <c r="I51" s="6"/>
      <c r="J51" s="6"/>
      <c r="K51" s="6"/>
      <c r="L51" s="6"/>
      <c r="M51" s="6"/>
      <c r="N51" s="6"/>
      <c r="O51" s="6"/>
      <c r="P51" s="6"/>
      <c r="Q51" s="6"/>
      <c r="R51" s="6"/>
      <c r="S51" s="6"/>
    </row>
    <row r="52" spans="1:19" x14ac:dyDescent="0.25">
      <c r="A52" s="6"/>
      <c r="B52" s="6"/>
      <c r="C52" s="6"/>
      <c r="D52" s="6"/>
      <c r="E52" s="6"/>
      <c r="F52" s="6"/>
      <c r="G52" s="6"/>
      <c r="H52" s="6"/>
      <c r="I52" s="6"/>
      <c r="J52" s="6"/>
      <c r="K52" s="6"/>
      <c r="L52" s="6"/>
      <c r="M52" s="6"/>
      <c r="N52" s="6"/>
      <c r="O52" s="6"/>
      <c r="P52" s="6"/>
      <c r="Q52" s="6"/>
      <c r="R52" s="6"/>
      <c r="S52" s="6"/>
    </row>
    <row r="53" spans="1:19" x14ac:dyDescent="0.25">
      <c r="A53" s="6"/>
      <c r="B53" s="6"/>
      <c r="C53" s="6"/>
      <c r="D53" s="6"/>
      <c r="E53" s="6"/>
      <c r="F53" s="6"/>
      <c r="G53" s="6"/>
      <c r="H53" s="6"/>
      <c r="I53" s="6"/>
      <c r="J53" s="6"/>
      <c r="K53" s="6"/>
      <c r="L53" s="6"/>
      <c r="M53" s="6"/>
      <c r="N53" s="6"/>
      <c r="O53" s="6"/>
      <c r="P53" s="6"/>
      <c r="Q53" s="6"/>
      <c r="R53" s="6"/>
      <c r="S53" s="6"/>
    </row>
    <row r="54" spans="1:19" x14ac:dyDescent="0.25">
      <c r="A54" s="6"/>
      <c r="B54" s="6"/>
      <c r="C54" s="6"/>
      <c r="D54" s="6"/>
      <c r="E54" s="6"/>
      <c r="F54" s="6"/>
      <c r="G54" s="6"/>
      <c r="H54" s="6"/>
      <c r="I54" s="6"/>
      <c r="J54" s="6"/>
      <c r="K54" s="6"/>
      <c r="L54" s="6"/>
      <c r="M54" s="6"/>
      <c r="N54" s="6"/>
      <c r="O54" s="6"/>
      <c r="P54" s="6"/>
      <c r="Q54" s="6"/>
      <c r="R54" s="6"/>
      <c r="S54" s="6"/>
    </row>
    <row r="55" spans="1:19" x14ac:dyDescent="0.25">
      <c r="A55" s="6"/>
      <c r="B55" s="6"/>
      <c r="C55" s="6"/>
      <c r="D55" s="6"/>
      <c r="E55" s="6"/>
      <c r="F55" s="6"/>
      <c r="G55" s="6"/>
      <c r="H55" s="6"/>
      <c r="I55" s="6"/>
      <c r="J55" s="6"/>
      <c r="K55" s="6"/>
      <c r="L55" s="6"/>
      <c r="M55" s="6"/>
      <c r="N55" s="6"/>
      <c r="O55" s="6"/>
      <c r="P55" s="6"/>
      <c r="Q55" s="6"/>
      <c r="R55" s="6"/>
      <c r="S55" s="6"/>
    </row>
    <row r="56" spans="1:19" x14ac:dyDescent="0.25">
      <c r="A56" s="6"/>
      <c r="B56" s="6"/>
      <c r="C56" s="6"/>
      <c r="D56" s="6"/>
      <c r="E56" s="6"/>
      <c r="F56" s="6"/>
      <c r="G56" s="6"/>
      <c r="H56" s="6"/>
      <c r="I56" s="6"/>
      <c r="J56" s="6"/>
      <c r="K56" s="6"/>
      <c r="L56" s="6"/>
      <c r="M56" s="6"/>
      <c r="N56" s="6"/>
      <c r="O56" s="6"/>
      <c r="P56" s="6"/>
      <c r="Q56" s="6"/>
      <c r="R56" s="6"/>
      <c r="S56" s="6"/>
    </row>
    <row r="57" spans="1:19" x14ac:dyDescent="0.25">
      <c r="A57" s="6"/>
      <c r="B57" s="6"/>
      <c r="C57" s="6"/>
      <c r="D57" s="6"/>
      <c r="E57" s="6"/>
      <c r="F57" s="6"/>
      <c r="G57" s="6"/>
      <c r="H57" s="6"/>
      <c r="I57" s="6"/>
      <c r="J57" s="6"/>
      <c r="K57" s="6"/>
      <c r="L57" s="6"/>
      <c r="M57" s="6"/>
      <c r="N57" s="6"/>
      <c r="O57" s="6"/>
      <c r="P57" s="6"/>
      <c r="Q57" s="6"/>
      <c r="R57" s="6"/>
      <c r="S57" s="6"/>
    </row>
    <row r="58" spans="1:19" x14ac:dyDescent="0.25">
      <c r="A58" s="6"/>
      <c r="B58" s="6"/>
      <c r="C58" s="6"/>
      <c r="D58" s="6"/>
      <c r="E58" s="6"/>
      <c r="F58" s="6"/>
      <c r="G58" s="6"/>
      <c r="H58" s="6"/>
      <c r="I58" s="6"/>
      <c r="J58" s="6"/>
      <c r="K58" s="6"/>
      <c r="L58" s="6"/>
      <c r="M58" s="6"/>
      <c r="N58" s="6"/>
      <c r="O58" s="6"/>
      <c r="P58" s="6"/>
      <c r="Q58" s="6"/>
      <c r="R58" s="6"/>
      <c r="S58" s="6"/>
    </row>
    <row r="59" spans="1:19" x14ac:dyDescent="0.25">
      <c r="A59" s="6"/>
      <c r="B59" s="6"/>
      <c r="C59" s="6"/>
      <c r="D59" s="6"/>
      <c r="E59" s="6"/>
      <c r="F59" s="6"/>
      <c r="G59" s="6"/>
      <c r="H59" s="6"/>
      <c r="I59" s="6"/>
      <c r="J59" s="6"/>
      <c r="K59" s="6"/>
      <c r="L59" s="6"/>
      <c r="M59" s="6"/>
      <c r="N59" s="6"/>
      <c r="O59" s="6"/>
      <c r="P59" s="6"/>
      <c r="Q59" s="6"/>
      <c r="R59" s="6"/>
      <c r="S59" s="6"/>
    </row>
    <row r="60" spans="1:19" x14ac:dyDescent="0.25">
      <c r="A60" s="6"/>
      <c r="B60" s="6"/>
      <c r="C60" s="6"/>
      <c r="D60" s="6"/>
      <c r="E60" s="6"/>
      <c r="F60" s="6"/>
      <c r="G60" s="6"/>
      <c r="H60" s="6"/>
      <c r="I60" s="6"/>
      <c r="J60" s="6"/>
      <c r="K60" s="6"/>
      <c r="L60" s="6"/>
      <c r="M60" s="6"/>
      <c r="N60" s="6"/>
      <c r="O60" s="6"/>
      <c r="P60" s="6"/>
      <c r="Q60" s="6"/>
      <c r="R60" s="6"/>
      <c r="S60" s="6"/>
    </row>
    <row r="61" spans="1:19" x14ac:dyDescent="0.25">
      <c r="A61" s="6"/>
      <c r="B61" s="6"/>
      <c r="C61" s="6"/>
      <c r="D61" s="6"/>
      <c r="E61" s="6"/>
      <c r="F61" s="6"/>
      <c r="G61" s="6"/>
      <c r="H61" s="6"/>
      <c r="I61" s="6"/>
      <c r="J61" s="6"/>
      <c r="K61" s="6"/>
      <c r="L61" s="6"/>
      <c r="M61" s="6"/>
      <c r="N61" s="6"/>
      <c r="O61" s="6"/>
      <c r="P61" s="6"/>
      <c r="Q61" s="6"/>
      <c r="R61" s="6"/>
      <c r="S61" s="6"/>
    </row>
    <row r="62" spans="1:19" x14ac:dyDescent="0.25">
      <c r="A62" s="6"/>
      <c r="B62" s="6"/>
      <c r="C62" s="6"/>
      <c r="D62" s="6"/>
      <c r="E62" s="6"/>
      <c r="F62" s="6"/>
      <c r="G62" s="6"/>
      <c r="H62" s="6"/>
      <c r="I62" s="6"/>
      <c r="J62" s="6"/>
      <c r="K62" s="6"/>
      <c r="L62" s="6"/>
      <c r="M62" s="6"/>
      <c r="N62" s="6"/>
      <c r="O62" s="6"/>
      <c r="P62" s="6"/>
      <c r="Q62" s="6"/>
      <c r="R62" s="6"/>
      <c r="S62" s="6"/>
    </row>
    <row r="63" spans="1:19" x14ac:dyDescent="0.25">
      <c r="A63" s="6"/>
      <c r="B63" s="6"/>
      <c r="C63" s="6"/>
      <c r="D63" s="6"/>
      <c r="E63" s="6"/>
      <c r="F63" s="6"/>
      <c r="G63" s="6"/>
      <c r="H63" s="6"/>
      <c r="I63" s="6"/>
      <c r="J63" s="6"/>
      <c r="K63" s="6"/>
      <c r="L63" s="6"/>
      <c r="M63" s="6"/>
      <c r="N63" s="6"/>
      <c r="O63" s="6"/>
      <c r="P63" s="6"/>
      <c r="Q63" s="6"/>
      <c r="R63" s="6"/>
      <c r="S63" s="6"/>
    </row>
    <row r="64" spans="1:19" x14ac:dyDescent="0.25">
      <c r="A64" s="6"/>
      <c r="B64" s="6"/>
      <c r="C64" s="6"/>
      <c r="D64" s="6"/>
      <c r="E64" s="6"/>
      <c r="F64" s="6"/>
      <c r="G64" s="6"/>
      <c r="H64" s="6"/>
      <c r="I64" s="6"/>
      <c r="J64" s="6"/>
      <c r="K64" s="6"/>
      <c r="L64" s="6"/>
      <c r="M64" s="6"/>
      <c r="N64" s="6"/>
      <c r="O64" s="6"/>
      <c r="P64" s="6"/>
      <c r="Q64" s="6"/>
      <c r="R64" s="6"/>
      <c r="S64" s="6"/>
    </row>
    <row r="65" spans="1:19" x14ac:dyDescent="0.25">
      <c r="A65" s="6"/>
      <c r="B65" s="6"/>
      <c r="C65" s="6"/>
      <c r="D65" s="6"/>
      <c r="E65" s="6"/>
      <c r="F65" s="6"/>
      <c r="G65" s="6"/>
      <c r="H65" s="6"/>
      <c r="I65" s="6"/>
      <c r="J65" s="6"/>
      <c r="K65" s="6"/>
      <c r="L65" s="6"/>
      <c r="M65" s="6"/>
      <c r="N65" s="6"/>
      <c r="O65" s="6"/>
      <c r="P65" s="6"/>
      <c r="Q65" s="6"/>
      <c r="R65" s="6"/>
      <c r="S65" s="6"/>
    </row>
    <row r="66" spans="1:19" x14ac:dyDescent="0.25">
      <c r="A66" s="6"/>
      <c r="B66" s="6"/>
      <c r="C66" s="6"/>
      <c r="D66" s="6"/>
      <c r="E66" s="6"/>
      <c r="F66" s="6"/>
      <c r="G66" s="6"/>
      <c r="H66" s="6"/>
      <c r="I66" s="6"/>
      <c r="J66" s="6"/>
      <c r="K66" s="6"/>
      <c r="L66" s="6"/>
      <c r="M66" s="6"/>
      <c r="N66" s="6"/>
      <c r="O66" s="6"/>
      <c r="P66" s="6"/>
      <c r="Q66" s="6"/>
      <c r="R66" s="6"/>
      <c r="S66" s="6"/>
    </row>
    <row r="67" spans="1:19" x14ac:dyDescent="0.25">
      <c r="A67" s="6"/>
      <c r="B67" s="6"/>
      <c r="C67" s="6"/>
      <c r="D67" s="6"/>
      <c r="E67" s="6"/>
      <c r="F67" s="6"/>
      <c r="G67" s="6"/>
      <c r="H67" s="6"/>
      <c r="I67" s="6"/>
      <c r="J67" s="6"/>
      <c r="K67" s="6"/>
      <c r="L67" s="6"/>
      <c r="M67" s="6"/>
      <c r="N67" s="6"/>
      <c r="O67" s="6"/>
      <c r="P67" s="6"/>
      <c r="Q67" s="6"/>
      <c r="R67" s="6"/>
      <c r="S67" s="6"/>
    </row>
    <row r="68" spans="1:19" x14ac:dyDescent="0.25">
      <c r="A68" s="6"/>
      <c r="B68" s="6"/>
      <c r="C68" s="6"/>
      <c r="D68" s="6"/>
      <c r="E68" s="6"/>
      <c r="F68" s="6"/>
      <c r="G68" s="6"/>
      <c r="H68" s="6"/>
      <c r="I68" s="6"/>
      <c r="J68" s="6"/>
      <c r="K68" s="6"/>
      <c r="L68" s="6"/>
      <c r="M68" s="6"/>
      <c r="N68" s="6"/>
      <c r="O68" s="6"/>
      <c r="P68" s="6"/>
      <c r="Q68" s="6"/>
      <c r="R68" s="6"/>
      <c r="S68" s="6"/>
    </row>
    <row r="69" spans="1:19" x14ac:dyDescent="0.25">
      <c r="A69" s="6"/>
      <c r="B69" s="6"/>
      <c r="C69" s="6"/>
      <c r="D69" s="6"/>
      <c r="E69" s="6"/>
      <c r="F69" s="6"/>
      <c r="G69" s="6"/>
      <c r="H69" s="6"/>
      <c r="I69" s="6"/>
      <c r="J69" s="6"/>
      <c r="K69" s="6"/>
      <c r="L69" s="6"/>
      <c r="M69" s="6"/>
      <c r="N69" s="6"/>
      <c r="O69" s="6"/>
      <c r="P69" s="6"/>
      <c r="Q69" s="6"/>
      <c r="R69" s="6"/>
      <c r="S69" s="6"/>
    </row>
    <row r="70" spans="1:19" x14ac:dyDescent="0.25">
      <c r="A70" s="6"/>
      <c r="B70" s="6"/>
      <c r="C70" s="6"/>
      <c r="D70" s="6"/>
      <c r="E70" s="6"/>
      <c r="F70" s="6"/>
      <c r="G70" s="6"/>
      <c r="H70" s="6"/>
      <c r="I70" s="6"/>
      <c r="J70" s="6"/>
      <c r="K70" s="6"/>
      <c r="L70" s="6"/>
      <c r="M70" s="6"/>
      <c r="N70" s="6"/>
      <c r="O70" s="6"/>
      <c r="P70" s="6"/>
      <c r="Q70" s="6"/>
      <c r="R70" s="6"/>
      <c r="S70" s="6"/>
    </row>
    <row r="71" spans="1:19" ht="14" x14ac:dyDescent="0.25">
      <c r="A71" s="6"/>
      <c r="B71" s="136" t="s">
        <v>153</v>
      </c>
      <c r="C71" s="6"/>
      <c r="D71" s="6"/>
      <c r="E71" s="6"/>
      <c r="F71" s="6"/>
      <c r="G71" s="6"/>
      <c r="H71" s="6"/>
      <c r="I71" s="6"/>
      <c r="J71" s="6"/>
      <c r="K71" s="6"/>
      <c r="L71" s="6"/>
      <c r="M71" s="6"/>
      <c r="N71" s="6"/>
      <c r="O71" s="6"/>
      <c r="P71" s="6"/>
      <c r="Q71" s="6"/>
      <c r="R71" s="6"/>
      <c r="S71" s="6"/>
    </row>
    <row r="72" spans="1:19" x14ac:dyDescent="0.25">
      <c r="A72" s="6"/>
      <c r="B72" s="6"/>
      <c r="C72" s="6"/>
      <c r="D72" s="6"/>
      <c r="E72" s="6"/>
      <c r="F72" s="6"/>
      <c r="G72" s="6"/>
      <c r="H72" s="6"/>
      <c r="I72" s="6"/>
      <c r="J72" s="6"/>
      <c r="K72" s="6"/>
      <c r="L72" s="6"/>
      <c r="M72" s="6"/>
      <c r="N72" s="6"/>
      <c r="O72" s="6"/>
      <c r="P72" s="6"/>
      <c r="Q72" s="6"/>
      <c r="R72" s="6"/>
      <c r="S72" s="6"/>
    </row>
    <row r="73" spans="1:19" x14ac:dyDescent="0.25">
      <c r="A73" s="6"/>
      <c r="B73" s="6"/>
      <c r="C73" s="6"/>
      <c r="D73" s="6"/>
      <c r="E73" s="6"/>
      <c r="F73" s="6"/>
      <c r="G73" s="6"/>
      <c r="H73" s="6"/>
      <c r="I73" s="6"/>
      <c r="J73" s="6"/>
      <c r="K73" s="6"/>
      <c r="L73" s="6"/>
      <c r="M73" s="6"/>
      <c r="N73" s="6"/>
      <c r="O73" s="6"/>
      <c r="P73" s="6"/>
      <c r="Q73" s="6"/>
      <c r="R73" s="6"/>
      <c r="S73" s="6"/>
    </row>
  </sheetData>
  <sheetProtection algorithmName="SHA-512" hashValue="wpdgnYqJq1Uzq1H07R6NaiLRgljNtLKyeoZNovGIMgzQc/ZXqphTyYHnPGjuVt6919TxJbnk9GllB0lZECT6nA==" saltValue="6HlAwadZ0QjZqWEB6bCXXw==" spinCount="100000" sheet="1" objects="1" scenarios="1" selectLockedCells="1"/>
  <mergeCells count="1">
    <mergeCell ref="A2:S6"/>
  </mergeCells>
  <pageMargins left="0.7" right="0.7" top="0.75" bottom="0.75" header="0.3" footer="0.3"/>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86"/>
  <sheetViews>
    <sheetView zoomScale="70" zoomScaleNormal="70" workbookViewId="0">
      <selection activeCell="I30" sqref="I30"/>
    </sheetView>
  </sheetViews>
  <sheetFormatPr defaultRowHeight="12.5" x14ac:dyDescent="0.25"/>
  <sheetData>
    <row r="1" spans="1:19" x14ac:dyDescent="0.25">
      <c r="A1" s="202"/>
      <c r="B1" s="191"/>
      <c r="C1" s="191"/>
      <c r="D1" s="191"/>
      <c r="E1" s="191"/>
      <c r="F1" s="191"/>
      <c r="G1" s="191"/>
      <c r="H1" s="191"/>
      <c r="I1" s="191"/>
      <c r="J1" s="191"/>
      <c r="K1" s="191"/>
      <c r="L1" s="191"/>
      <c r="M1" s="191"/>
      <c r="N1" s="191"/>
      <c r="O1" s="191"/>
      <c r="P1" s="191"/>
      <c r="Q1" s="191"/>
      <c r="R1" s="191"/>
      <c r="S1" s="191"/>
    </row>
    <row r="2" spans="1:19" x14ac:dyDescent="0.25">
      <c r="A2" s="191"/>
      <c r="B2" s="191"/>
      <c r="C2" s="191"/>
      <c r="D2" s="191"/>
      <c r="E2" s="191"/>
      <c r="F2" s="191"/>
      <c r="G2" s="191"/>
      <c r="H2" s="191"/>
      <c r="I2" s="191"/>
      <c r="J2" s="191"/>
      <c r="K2" s="191"/>
      <c r="L2" s="191"/>
      <c r="M2" s="191"/>
      <c r="N2" s="191"/>
      <c r="O2" s="191"/>
      <c r="P2" s="191"/>
      <c r="Q2" s="191"/>
      <c r="R2" s="191"/>
      <c r="S2" s="191"/>
    </row>
    <row r="3" spans="1:19" x14ac:dyDescent="0.25">
      <c r="A3" s="191"/>
      <c r="B3" s="191"/>
      <c r="C3" s="191"/>
      <c r="D3" s="191"/>
      <c r="E3" s="191"/>
      <c r="F3" s="191"/>
      <c r="G3" s="191"/>
      <c r="H3" s="191"/>
      <c r="I3" s="191"/>
      <c r="J3" s="191"/>
      <c r="K3" s="191"/>
      <c r="L3" s="191"/>
      <c r="M3" s="191"/>
      <c r="N3" s="191"/>
      <c r="O3" s="191"/>
      <c r="P3" s="191"/>
      <c r="Q3" s="191"/>
      <c r="R3" s="191"/>
      <c r="S3" s="191"/>
    </row>
    <row r="4" spans="1:19" x14ac:dyDescent="0.25">
      <c r="A4" s="191"/>
      <c r="B4" s="191"/>
      <c r="C4" s="191"/>
      <c r="D4" s="191"/>
      <c r="E4" s="191"/>
      <c r="F4" s="191"/>
      <c r="G4" s="191"/>
      <c r="H4" s="191"/>
      <c r="I4" s="191"/>
      <c r="J4" s="191"/>
      <c r="K4" s="191"/>
      <c r="L4" s="191"/>
      <c r="M4" s="191"/>
      <c r="N4" s="191"/>
      <c r="O4" s="191"/>
      <c r="P4" s="191"/>
      <c r="Q4" s="191"/>
      <c r="R4" s="191"/>
      <c r="S4" s="191"/>
    </row>
    <row r="5" spans="1:19" x14ac:dyDescent="0.25">
      <c r="A5" s="191"/>
      <c r="B5" s="191"/>
      <c r="C5" s="191"/>
      <c r="D5" s="191"/>
      <c r="E5" s="191"/>
      <c r="F5" s="191"/>
      <c r="G5" s="191"/>
      <c r="H5" s="191"/>
      <c r="I5" s="191"/>
      <c r="J5" s="191"/>
      <c r="K5" s="191"/>
      <c r="L5" s="191"/>
      <c r="M5" s="191"/>
      <c r="N5" s="191"/>
      <c r="O5" s="191"/>
      <c r="P5" s="191"/>
      <c r="Q5" s="191"/>
      <c r="R5" s="191"/>
      <c r="S5" s="191"/>
    </row>
    <row r="6" spans="1:19" x14ac:dyDescent="0.25">
      <c r="A6" s="191"/>
      <c r="B6" s="191"/>
      <c r="C6" s="191"/>
      <c r="D6" s="191"/>
      <c r="E6" s="191"/>
      <c r="F6" s="191"/>
      <c r="G6" s="191"/>
      <c r="H6" s="191"/>
      <c r="I6" s="191"/>
      <c r="J6" s="191"/>
      <c r="K6" s="191"/>
      <c r="L6" s="191"/>
      <c r="M6" s="191"/>
      <c r="N6" s="191"/>
      <c r="O6" s="191"/>
      <c r="P6" s="191"/>
      <c r="Q6" s="191"/>
      <c r="R6" s="191"/>
      <c r="S6" s="191"/>
    </row>
    <row r="7" spans="1:19" x14ac:dyDescent="0.25">
      <c r="A7" s="6"/>
      <c r="B7" s="6"/>
      <c r="C7" s="6"/>
      <c r="D7" s="6"/>
      <c r="E7" s="6"/>
      <c r="F7" s="6"/>
      <c r="G7" s="6"/>
      <c r="H7" s="6"/>
      <c r="I7" s="6"/>
      <c r="J7" s="6"/>
      <c r="K7" s="6"/>
      <c r="L7" s="6"/>
      <c r="M7" s="6"/>
      <c r="N7" s="6"/>
      <c r="O7" s="6"/>
      <c r="P7" s="6"/>
      <c r="Q7" s="6"/>
      <c r="R7" s="6"/>
      <c r="S7" s="6"/>
    </row>
    <row r="8" spans="1:19" x14ac:dyDescent="0.25">
      <c r="A8" s="6"/>
      <c r="B8" s="6"/>
      <c r="C8" s="6"/>
      <c r="D8" s="6"/>
      <c r="E8" s="6"/>
      <c r="F8" s="6"/>
      <c r="G8" s="6"/>
      <c r="H8" s="6"/>
      <c r="I8" s="6"/>
      <c r="J8" s="6"/>
      <c r="K8" s="6"/>
      <c r="L8" s="6"/>
      <c r="M8" s="6"/>
      <c r="N8" s="6"/>
      <c r="O8" s="6"/>
      <c r="P8" s="6"/>
      <c r="Q8" s="6"/>
      <c r="R8" s="6"/>
      <c r="S8" s="6"/>
    </row>
    <row r="9" spans="1:19" x14ac:dyDescent="0.25">
      <c r="A9" s="6"/>
      <c r="B9" s="6"/>
      <c r="C9" s="6"/>
      <c r="D9" s="6"/>
      <c r="E9" s="6"/>
      <c r="F9" s="6"/>
      <c r="G9" s="6"/>
      <c r="H9" s="6"/>
      <c r="I9" s="6"/>
      <c r="J9" s="6"/>
      <c r="K9" s="6"/>
      <c r="L9" s="6"/>
      <c r="M9" s="6"/>
      <c r="N9" s="6"/>
      <c r="O9" s="6"/>
      <c r="P9" s="6"/>
      <c r="Q9" s="6"/>
      <c r="R9" s="6"/>
      <c r="S9" s="6"/>
    </row>
    <row r="10" spans="1:19" x14ac:dyDescent="0.25">
      <c r="A10" s="6"/>
      <c r="B10" s="6"/>
      <c r="C10" s="6"/>
      <c r="D10" s="6"/>
      <c r="E10" s="6"/>
      <c r="F10" s="6"/>
      <c r="G10" s="6"/>
      <c r="H10" s="6"/>
      <c r="I10" s="6"/>
      <c r="J10" s="6"/>
      <c r="K10" s="6"/>
      <c r="L10" s="6"/>
      <c r="M10" s="6"/>
      <c r="N10" s="6"/>
      <c r="O10" s="6"/>
      <c r="P10" s="6"/>
      <c r="Q10" s="6"/>
      <c r="R10" s="6"/>
      <c r="S10" s="6"/>
    </row>
    <row r="11" spans="1:19" x14ac:dyDescent="0.25">
      <c r="A11" s="6"/>
      <c r="B11" s="6"/>
      <c r="C11" s="6"/>
      <c r="D11" s="6"/>
      <c r="E11" s="6"/>
      <c r="F11" s="6"/>
      <c r="G11" s="6"/>
      <c r="H11" s="6"/>
      <c r="I11" s="6"/>
      <c r="J11" s="6"/>
      <c r="K11" s="6"/>
      <c r="L11" s="6"/>
      <c r="M11" s="6"/>
      <c r="N11" s="6"/>
      <c r="O11" s="6"/>
      <c r="P11" s="6"/>
      <c r="Q11" s="6"/>
      <c r="R11" s="6"/>
      <c r="S11" s="6"/>
    </row>
    <row r="12" spans="1:19" x14ac:dyDescent="0.25">
      <c r="A12" s="6"/>
      <c r="B12" s="6"/>
      <c r="C12" s="6"/>
      <c r="D12" s="6"/>
      <c r="E12" s="6"/>
      <c r="F12" s="6"/>
      <c r="G12" s="6"/>
      <c r="H12" s="6"/>
      <c r="I12" s="6"/>
      <c r="J12" s="6"/>
      <c r="K12" s="6"/>
      <c r="L12" s="6"/>
      <c r="M12" s="6"/>
      <c r="N12" s="6"/>
      <c r="O12" s="6"/>
      <c r="P12" s="6"/>
      <c r="Q12" s="6"/>
      <c r="R12" s="6"/>
      <c r="S12" s="6"/>
    </row>
    <row r="13" spans="1:19" x14ac:dyDescent="0.25">
      <c r="A13" s="6"/>
      <c r="B13" s="6"/>
      <c r="C13" s="6"/>
      <c r="D13" s="6"/>
      <c r="E13" s="6"/>
      <c r="F13" s="6"/>
      <c r="G13" s="6"/>
      <c r="H13" s="6"/>
      <c r="I13" s="6"/>
      <c r="J13" s="6"/>
      <c r="K13" s="6"/>
      <c r="L13" s="6"/>
      <c r="M13" s="6"/>
      <c r="N13" s="6"/>
      <c r="O13" s="6"/>
      <c r="P13" s="6"/>
      <c r="Q13" s="6"/>
      <c r="R13" s="6"/>
      <c r="S13" s="6"/>
    </row>
    <row r="14" spans="1:19" x14ac:dyDescent="0.25">
      <c r="A14" s="6"/>
      <c r="B14" s="6"/>
      <c r="C14" s="6"/>
      <c r="D14" s="6"/>
      <c r="E14" s="6"/>
      <c r="F14" s="6"/>
      <c r="G14" s="6"/>
      <c r="H14" s="6"/>
      <c r="I14" s="6"/>
      <c r="J14" s="6"/>
      <c r="K14" s="6"/>
      <c r="L14" s="6"/>
      <c r="M14" s="6"/>
      <c r="N14" s="6"/>
      <c r="O14" s="6"/>
      <c r="P14" s="6"/>
      <c r="Q14" s="6"/>
      <c r="R14" s="6"/>
      <c r="S14" s="6"/>
    </row>
    <row r="15" spans="1:19" x14ac:dyDescent="0.25">
      <c r="A15" s="6"/>
      <c r="B15" s="6"/>
      <c r="C15" s="6"/>
      <c r="D15" s="6"/>
      <c r="E15" s="6"/>
      <c r="F15" s="6"/>
      <c r="G15" s="6"/>
      <c r="H15" s="6"/>
      <c r="I15" s="6"/>
      <c r="J15" s="6"/>
      <c r="K15" s="6"/>
      <c r="L15" s="6"/>
      <c r="M15" s="6"/>
      <c r="N15" s="6"/>
      <c r="O15" s="6"/>
      <c r="P15" s="6"/>
      <c r="Q15" s="6"/>
      <c r="R15" s="6"/>
      <c r="S15" s="6"/>
    </row>
    <row r="16" spans="1:19" x14ac:dyDescent="0.25">
      <c r="A16" s="6"/>
      <c r="B16" s="6"/>
      <c r="C16" s="6"/>
      <c r="D16" s="6"/>
      <c r="E16" s="6"/>
      <c r="F16" s="6"/>
      <c r="G16" s="6"/>
      <c r="H16" s="6"/>
      <c r="I16" s="6"/>
      <c r="J16" s="6"/>
      <c r="K16" s="6"/>
      <c r="L16" s="6"/>
      <c r="M16" s="6"/>
      <c r="N16" s="6"/>
      <c r="O16" s="6"/>
      <c r="P16" s="6"/>
      <c r="Q16" s="6"/>
      <c r="R16" s="6"/>
      <c r="S16" s="6"/>
    </row>
    <row r="17" spans="1:19" x14ac:dyDescent="0.25">
      <c r="A17" s="6"/>
      <c r="B17" s="6"/>
      <c r="C17" s="6"/>
      <c r="D17" s="6"/>
      <c r="E17" s="6"/>
      <c r="F17" s="6"/>
      <c r="G17" s="6"/>
      <c r="H17" s="6"/>
      <c r="I17" s="6"/>
      <c r="J17" s="6"/>
      <c r="K17" s="6"/>
      <c r="L17" s="6"/>
      <c r="M17" s="6"/>
      <c r="N17" s="6"/>
      <c r="O17" s="6"/>
      <c r="P17" s="6"/>
      <c r="Q17" s="6"/>
      <c r="R17" s="6"/>
      <c r="S17" s="6"/>
    </row>
    <row r="18" spans="1:19" x14ac:dyDescent="0.25">
      <c r="A18" s="6"/>
      <c r="B18" s="6"/>
      <c r="C18" s="6"/>
      <c r="D18" s="6"/>
      <c r="E18" s="6"/>
      <c r="F18" s="6"/>
      <c r="G18" s="6"/>
      <c r="H18" s="6"/>
      <c r="I18" s="6"/>
      <c r="J18" s="6"/>
      <c r="K18" s="6"/>
      <c r="L18" s="6"/>
      <c r="M18" s="6"/>
      <c r="N18" s="6"/>
      <c r="O18" s="6"/>
      <c r="P18" s="6"/>
      <c r="Q18" s="6"/>
      <c r="R18" s="6"/>
      <c r="S18" s="6"/>
    </row>
    <row r="19" spans="1:19" x14ac:dyDescent="0.25">
      <c r="A19" s="6"/>
      <c r="B19" s="6"/>
      <c r="C19" s="6"/>
      <c r="D19" s="6"/>
      <c r="E19" s="6"/>
      <c r="F19" s="6"/>
      <c r="G19" s="6"/>
      <c r="H19" s="6"/>
      <c r="I19" s="6"/>
      <c r="J19" s="6"/>
      <c r="K19" s="6"/>
      <c r="L19" s="6"/>
      <c r="M19" s="6"/>
      <c r="N19" s="6"/>
      <c r="O19" s="6"/>
      <c r="P19" s="6"/>
      <c r="Q19" s="6"/>
      <c r="R19" s="6"/>
      <c r="S19" s="6"/>
    </row>
    <row r="20" spans="1:19" x14ac:dyDescent="0.25">
      <c r="A20" s="6"/>
      <c r="B20" s="6"/>
      <c r="C20" s="6"/>
      <c r="D20" s="6"/>
      <c r="E20" s="6"/>
      <c r="F20" s="6"/>
      <c r="G20" s="6"/>
      <c r="H20" s="6"/>
      <c r="I20" s="6"/>
      <c r="J20" s="6"/>
      <c r="K20" s="6"/>
      <c r="L20" s="6"/>
      <c r="M20" s="6"/>
      <c r="N20" s="6"/>
      <c r="O20" s="6"/>
      <c r="P20" s="6"/>
      <c r="Q20" s="6"/>
      <c r="R20" s="6"/>
      <c r="S20" s="6"/>
    </row>
    <row r="21" spans="1:19" x14ac:dyDescent="0.25">
      <c r="A21" s="6"/>
      <c r="B21" s="6"/>
      <c r="C21" s="6"/>
      <c r="D21" s="6"/>
      <c r="E21" s="6"/>
      <c r="F21" s="6"/>
      <c r="G21" s="6"/>
      <c r="H21" s="6"/>
      <c r="I21" s="6"/>
      <c r="J21" s="6"/>
      <c r="K21" s="6"/>
      <c r="L21" s="6"/>
      <c r="M21" s="6"/>
      <c r="N21" s="6"/>
      <c r="O21" s="6"/>
      <c r="P21" s="6"/>
      <c r="Q21" s="6"/>
      <c r="R21" s="6"/>
      <c r="S21" s="6"/>
    </row>
    <row r="22" spans="1:19" x14ac:dyDescent="0.25">
      <c r="A22" s="6"/>
      <c r="B22" s="6"/>
      <c r="C22" s="6"/>
      <c r="D22" s="6"/>
      <c r="E22" s="6"/>
      <c r="F22" s="6"/>
      <c r="G22" s="6"/>
      <c r="H22" s="6"/>
      <c r="I22" s="6"/>
      <c r="J22" s="6"/>
      <c r="K22" s="6"/>
      <c r="L22" s="6"/>
      <c r="M22" s="6"/>
      <c r="N22" s="6"/>
      <c r="O22" s="6"/>
      <c r="P22" s="6"/>
      <c r="Q22" s="6"/>
      <c r="R22" s="6"/>
      <c r="S22" s="6"/>
    </row>
    <row r="23" spans="1:19" x14ac:dyDescent="0.25">
      <c r="A23" s="6"/>
      <c r="B23" s="6"/>
      <c r="C23" s="6"/>
      <c r="D23" s="6"/>
      <c r="E23" s="6"/>
      <c r="F23" s="6"/>
      <c r="G23" s="6"/>
      <c r="H23" s="6"/>
      <c r="I23" s="6"/>
      <c r="J23" s="6"/>
      <c r="K23" s="6"/>
      <c r="L23" s="6"/>
      <c r="M23" s="6"/>
      <c r="N23" s="6"/>
      <c r="O23" s="6"/>
      <c r="P23" s="6"/>
      <c r="Q23" s="6"/>
      <c r="R23" s="6"/>
      <c r="S23" s="6"/>
    </row>
    <row r="24" spans="1:19" x14ac:dyDescent="0.25">
      <c r="A24" s="6"/>
      <c r="B24" s="6"/>
      <c r="C24" s="6"/>
      <c r="D24" s="6"/>
      <c r="E24" s="6"/>
      <c r="F24" s="6"/>
      <c r="G24" s="6"/>
      <c r="H24" s="6"/>
      <c r="I24" s="6"/>
      <c r="J24" s="6"/>
      <c r="K24" s="6"/>
      <c r="L24" s="6"/>
      <c r="M24" s="6"/>
      <c r="N24" s="6"/>
      <c r="O24" s="6"/>
      <c r="P24" s="6"/>
      <c r="Q24" s="6"/>
      <c r="R24" s="6"/>
      <c r="S24" s="6"/>
    </row>
    <row r="25" spans="1:19" x14ac:dyDescent="0.25">
      <c r="A25" s="6"/>
      <c r="B25" s="6"/>
      <c r="C25" s="6"/>
      <c r="D25" s="6"/>
      <c r="E25" s="6"/>
      <c r="F25" s="6"/>
      <c r="G25" s="6"/>
      <c r="H25" s="6"/>
      <c r="I25" s="6"/>
      <c r="J25" s="6"/>
      <c r="K25" s="6"/>
      <c r="L25" s="6"/>
      <c r="M25" s="6"/>
      <c r="N25" s="6"/>
      <c r="O25" s="6"/>
      <c r="P25" s="6"/>
      <c r="Q25" s="6"/>
      <c r="R25" s="6"/>
      <c r="S25" s="6"/>
    </row>
    <row r="26" spans="1:19" x14ac:dyDescent="0.25">
      <c r="A26" s="6"/>
      <c r="B26" s="6"/>
      <c r="C26" s="6"/>
      <c r="D26" s="6"/>
      <c r="E26" s="6"/>
      <c r="F26" s="6"/>
      <c r="G26" s="6"/>
      <c r="H26" s="6"/>
      <c r="I26" s="6"/>
      <c r="J26" s="6"/>
      <c r="K26" s="6"/>
      <c r="L26" s="6"/>
      <c r="M26" s="6"/>
      <c r="N26" s="6"/>
      <c r="O26" s="6"/>
      <c r="P26" s="6"/>
      <c r="Q26" s="6"/>
      <c r="R26" s="6"/>
      <c r="S26" s="6"/>
    </row>
    <row r="27" spans="1:19" x14ac:dyDescent="0.25">
      <c r="A27" s="6"/>
      <c r="B27" s="6"/>
      <c r="C27" s="6"/>
      <c r="D27" s="6"/>
      <c r="E27" s="6"/>
      <c r="F27" s="6"/>
      <c r="G27" s="6"/>
      <c r="H27" s="6"/>
      <c r="I27" s="6"/>
      <c r="J27" s="6"/>
      <c r="K27" s="6"/>
      <c r="L27" s="6"/>
      <c r="M27" s="6"/>
      <c r="N27" s="6"/>
      <c r="O27" s="6"/>
      <c r="P27" s="6"/>
      <c r="Q27" s="6"/>
      <c r="R27" s="6"/>
      <c r="S27" s="6"/>
    </row>
    <row r="28" spans="1:19" x14ac:dyDescent="0.25">
      <c r="A28" s="6"/>
      <c r="B28" s="6"/>
      <c r="C28" s="6"/>
      <c r="D28" s="6"/>
      <c r="E28" s="6"/>
      <c r="F28" s="6"/>
      <c r="G28" s="6"/>
      <c r="H28" s="6"/>
      <c r="I28" s="6"/>
      <c r="J28" s="6"/>
      <c r="K28" s="6"/>
      <c r="L28" s="6"/>
      <c r="M28" s="6"/>
      <c r="N28" s="6"/>
      <c r="O28" s="6"/>
      <c r="P28" s="6"/>
      <c r="Q28" s="6"/>
      <c r="R28" s="6"/>
      <c r="S28" s="6"/>
    </row>
    <row r="29" spans="1:19" ht="14" x14ac:dyDescent="0.25">
      <c r="A29" s="6"/>
      <c r="B29" s="136" t="s">
        <v>153</v>
      </c>
      <c r="C29" s="6"/>
      <c r="D29" s="6"/>
      <c r="E29" s="6"/>
      <c r="F29" s="6"/>
      <c r="G29" s="6"/>
      <c r="H29" s="6"/>
      <c r="I29" s="6"/>
      <c r="J29" s="6"/>
      <c r="K29" s="6"/>
      <c r="L29" s="6"/>
      <c r="M29" s="6"/>
      <c r="N29" s="6"/>
      <c r="O29" s="6"/>
      <c r="P29" s="6"/>
      <c r="Q29" s="6"/>
      <c r="R29" s="6"/>
      <c r="S29" s="6"/>
    </row>
    <row r="30" spans="1:19" x14ac:dyDescent="0.25">
      <c r="A30" s="6"/>
      <c r="B30" s="6"/>
      <c r="C30" s="6"/>
      <c r="D30" s="6"/>
      <c r="E30" s="6"/>
      <c r="F30" s="6"/>
      <c r="G30" s="6"/>
      <c r="H30" s="6"/>
      <c r="I30" s="6"/>
      <c r="J30" s="6"/>
      <c r="K30" s="6"/>
      <c r="L30" s="6"/>
      <c r="M30" s="6"/>
      <c r="N30" s="6"/>
      <c r="O30" s="6"/>
      <c r="P30" s="6"/>
      <c r="Q30" s="6"/>
      <c r="R30" s="6"/>
      <c r="S30" s="6"/>
    </row>
    <row r="31" spans="1:19" x14ac:dyDescent="0.25">
      <c r="A31" s="6"/>
      <c r="B31" s="6"/>
      <c r="C31" s="6"/>
      <c r="D31" s="6"/>
      <c r="E31" s="6"/>
      <c r="F31" s="6"/>
      <c r="G31" s="6"/>
      <c r="H31" s="6"/>
      <c r="I31" s="6"/>
      <c r="J31" s="6"/>
      <c r="K31" s="6"/>
      <c r="L31" s="6"/>
      <c r="M31" s="6"/>
      <c r="N31" s="6"/>
      <c r="O31" s="6"/>
      <c r="P31" s="6"/>
      <c r="Q31" s="6"/>
      <c r="R31" s="6"/>
      <c r="S31" s="6"/>
    </row>
    <row r="32" spans="1:19" x14ac:dyDescent="0.25">
      <c r="A32" s="6"/>
      <c r="B32" s="6"/>
      <c r="C32" s="6"/>
      <c r="D32" s="6"/>
      <c r="E32" s="6"/>
      <c r="F32" s="6"/>
      <c r="G32" s="6"/>
      <c r="H32" s="6"/>
      <c r="I32" s="6"/>
      <c r="J32" s="6"/>
      <c r="K32" s="6"/>
      <c r="L32" s="6"/>
      <c r="M32" s="6"/>
      <c r="N32" s="6"/>
      <c r="O32" s="6"/>
      <c r="P32" s="6"/>
      <c r="Q32" s="6"/>
      <c r="R32" s="6"/>
      <c r="S32" s="6"/>
    </row>
    <row r="33" spans="1:19" x14ac:dyDescent="0.25">
      <c r="A33" s="6"/>
      <c r="B33" s="6"/>
      <c r="C33" s="6"/>
      <c r="D33" s="6"/>
      <c r="E33" s="6"/>
      <c r="F33" s="6"/>
      <c r="G33" s="6"/>
      <c r="H33" s="6"/>
      <c r="I33" s="6"/>
      <c r="J33" s="6"/>
      <c r="K33" s="6"/>
      <c r="L33" s="6"/>
      <c r="M33" s="6"/>
      <c r="N33" s="6"/>
      <c r="O33" s="6"/>
      <c r="P33" s="6"/>
      <c r="Q33" s="6"/>
      <c r="R33" s="6"/>
      <c r="S33" s="6"/>
    </row>
    <row r="34" spans="1:19" x14ac:dyDescent="0.25">
      <c r="A34" s="6"/>
      <c r="B34" s="6"/>
      <c r="C34" s="6"/>
      <c r="D34" s="6"/>
      <c r="E34" s="6"/>
      <c r="F34" s="6"/>
      <c r="G34" s="6"/>
      <c r="H34" s="6"/>
      <c r="I34" s="6"/>
      <c r="J34" s="6"/>
      <c r="K34" s="6"/>
      <c r="L34" s="6"/>
      <c r="M34" s="6"/>
      <c r="N34" s="6"/>
      <c r="O34" s="6"/>
      <c r="P34" s="6"/>
      <c r="Q34" s="6"/>
      <c r="R34" s="6"/>
      <c r="S34" s="6"/>
    </row>
    <row r="35" spans="1:19" x14ac:dyDescent="0.25">
      <c r="A35" s="6"/>
      <c r="B35" s="6"/>
      <c r="C35" s="6"/>
      <c r="D35" s="6"/>
      <c r="E35" s="6"/>
      <c r="F35" s="6"/>
      <c r="G35" s="6"/>
      <c r="H35" s="6"/>
      <c r="I35" s="6"/>
      <c r="J35" s="6"/>
      <c r="K35" s="6"/>
      <c r="L35" s="6"/>
      <c r="M35" s="6"/>
      <c r="N35" s="6"/>
      <c r="O35" s="6"/>
      <c r="P35" s="6"/>
      <c r="Q35" s="6"/>
      <c r="R35" s="6"/>
      <c r="S35" s="6"/>
    </row>
    <row r="36" spans="1:19" x14ac:dyDescent="0.25">
      <c r="A36" s="6"/>
      <c r="B36" s="6"/>
      <c r="C36" s="6"/>
      <c r="D36" s="6"/>
      <c r="E36" s="6"/>
      <c r="F36" s="6"/>
      <c r="G36" s="6"/>
      <c r="H36" s="6"/>
      <c r="I36" s="6"/>
      <c r="J36" s="6"/>
      <c r="K36" s="6"/>
      <c r="L36" s="6"/>
      <c r="M36" s="6"/>
      <c r="N36" s="6"/>
      <c r="O36" s="6"/>
      <c r="P36" s="6"/>
      <c r="Q36" s="6"/>
      <c r="R36" s="6"/>
      <c r="S36" s="6"/>
    </row>
    <row r="37" spans="1:19" x14ac:dyDescent="0.25">
      <c r="A37" s="6"/>
      <c r="B37" s="6"/>
      <c r="C37" s="6"/>
      <c r="D37" s="6"/>
      <c r="E37" s="6"/>
      <c r="F37" s="6"/>
      <c r="G37" s="6"/>
      <c r="H37" s="6"/>
      <c r="I37" s="6"/>
      <c r="J37" s="6"/>
      <c r="K37" s="6"/>
      <c r="L37" s="6"/>
      <c r="M37" s="6"/>
      <c r="N37" s="6"/>
      <c r="O37" s="6"/>
      <c r="P37" s="6"/>
      <c r="Q37" s="6"/>
      <c r="R37" s="6"/>
      <c r="S37" s="6"/>
    </row>
    <row r="38" spans="1:19" x14ac:dyDescent="0.25">
      <c r="A38" s="6"/>
      <c r="B38" s="6"/>
      <c r="C38" s="6"/>
      <c r="D38" s="6"/>
      <c r="E38" s="6"/>
      <c r="F38" s="6"/>
      <c r="G38" s="6"/>
      <c r="H38" s="6"/>
      <c r="I38" s="6"/>
      <c r="J38" s="6"/>
      <c r="K38" s="6"/>
      <c r="L38" s="6"/>
      <c r="M38" s="6"/>
      <c r="N38" s="6"/>
      <c r="O38" s="6"/>
      <c r="P38" s="6"/>
      <c r="Q38" s="6"/>
      <c r="R38" s="6"/>
      <c r="S38" s="6"/>
    </row>
    <row r="39" spans="1:19" x14ac:dyDescent="0.25">
      <c r="A39" s="6"/>
      <c r="B39" s="6"/>
      <c r="C39" s="6"/>
      <c r="D39" s="6"/>
      <c r="E39" s="6"/>
      <c r="F39" s="6"/>
      <c r="G39" s="6"/>
      <c r="H39" s="6"/>
      <c r="I39" s="6"/>
      <c r="J39" s="6"/>
      <c r="K39" s="6"/>
      <c r="L39" s="6"/>
      <c r="M39" s="6"/>
      <c r="N39" s="6"/>
      <c r="O39" s="6"/>
      <c r="P39" s="6"/>
      <c r="Q39" s="6"/>
      <c r="R39" s="6"/>
      <c r="S39" s="6"/>
    </row>
    <row r="40" spans="1:19" x14ac:dyDescent="0.25">
      <c r="A40" s="6"/>
      <c r="B40" s="6"/>
      <c r="C40" s="6"/>
      <c r="D40" s="6"/>
      <c r="E40" s="6"/>
      <c r="F40" s="6"/>
      <c r="G40" s="6"/>
      <c r="H40" s="6"/>
      <c r="I40" s="6"/>
      <c r="J40" s="6"/>
      <c r="K40" s="6"/>
      <c r="L40" s="6"/>
      <c r="M40" s="6"/>
      <c r="N40" s="6"/>
      <c r="O40" s="6"/>
      <c r="P40" s="6"/>
      <c r="Q40" s="6"/>
      <c r="R40" s="6"/>
      <c r="S40" s="6"/>
    </row>
    <row r="41" spans="1:19" x14ac:dyDescent="0.25">
      <c r="A41" s="6"/>
      <c r="B41" s="6"/>
      <c r="C41" s="6"/>
      <c r="D41" s="6"/>
      <c r="E41" s="6"/>
      <c r="F41" s="6"/>
      <c r="G41" s="6"/>
      <c r="H41" s="6"/>
      <c r="I41" s="6"/>
      <c r="J41" s="6"/>
      <c r="K41" s="6"/>
      <c r="L41" s="6"/>
      <c r="M41" s="6"/>
      <c r="N41" s="6"/>
      <c r="O41" s="6"/>
      <c r="P41" s="6"/>
      <c r="Q41" s="6"/>
      <c r="R41" s="6"/>
      <c r="S41" s="6"/>
    </row>
    <row r="42" spans="1:19" x14ac:dyDescent="0.25">
      <c r="A42" s="6"/>
      <c r="B42" s="6"/>
      <c r="C42" s="6"/>
      <c r="D42" s="6"/>
      <c r="E42" s="6"/>
      <c r="F42" s="6"/>
      <c r="G42" s="6"/>
      <c r="H42" s="6"/>
      <c r="I42" s="6"/>
      <c r="J42" s="6"/>
      <c r="K42" s="6"/>
      <c r="L42" s="6"/>
      <c r="M42" s="6"/>
      <c r="N42" s="6"/>
      <c r="O42" s="6"/>
      <c r="P42" s="6"/>
      <c r="Q42" s="6"/>
      <c r="R42" s="6"/>
      <c r="S42" s="6"/>
    </row>
    <row r="43" spans="1:19" x14ac:dyDescent="0.25">
      <c r="A43" s="6"/>
      <c r="B43" s="6"/>
      <c r="C43" s="6"/>
      <c r="D43" s="6"/>
      <c r="E43" s="6"/>
      <c r="F43" s="6"/>
      <c r="G43" s="6"/>
      <c r="H43" s="6"/>
      <c r="I43" s="6"/>
      <c r="J43" s="6"/>
      <c r="K43" s="6"/>
      <c r="L43" s="6"/>
      <c r="M43" s="6"/>
      <c r="N43" s="6"/>
      <c r="O43" s="6"/>
      <c r="P43" s="6"/>
      <c r="Q43" s="6"/>
      <c r="R43" s="6"/>
      <c r="S43" s="6"/>
    </row>
    <row r="44" spans="1:19" x14ac:dyDescent="0.25">
      <c r="A44" s="6"/>
      <c r="B44" s="6"/>
      <c r="C44" s="6"/>
      <c r="D44" s="6"/>
      <c r="E44" s="6"/>
      <c r="F44" s="6"/>
      <c r="G44" s="6"/>
      <c r="H44" s="6"/>
      <c r="I44" s="6"/>
      <c r="J44" s="6"/>
      <c r="K44" s="6"/>
      <c r="L44" s="6"/>
      <c r="M44" s="6"/>
      <c r="N44" s="6"/>
      <c r="O44" s="6"/>
      <c r="P44" s="6"/>
      <c r="Q44" s="6"/>
      <c r="R44" s="6"/>
      <c r="S44" s="6"/>
    </row>
    <row r="45" spans="1:19" x14ac:dyDescent="0.25">
      <c r="A45" s="6"/>
      <c r="B45" s="6"/>
      <c r="C45" s="6"/>
      <c r="D45" s="6"/>
      <c r="E45" s="6"/>
      <c r="F45" s="6"/>
      <c r="G45" s="6"/>
      <c r="H45" s="6"/>
      <c r="I45" s="6"/>
      <c r="J45" s="6"/>
      <c r="K45" s="6"/>
      <c r="L45" s="6"/>
      <c r="M45" s="6"/>
      <c r="N45" s="6"/>
      <c r="O45" s="6"/>
      <c r="P45" s="6"/>
      <c r="Q45" s="6"/>
      <c r="R45" s="6"/>
      <c r="S45" s="6"/>
    </row>
    <row r="46" spans="1:19" x14ac:dyDescent="0.25">
      <c r="A46" s="6"/>
      <c r="B46" s="6"/>
      <c r="C46" s="6"/>
      <c r="D46" s="6"/>
      <c r="E46" s="6"/>
      <c r="F46" s="6"/>
      <c r="G46" s="6"/>
      <c r="H46" s="6"/>
      <c r="I46" s="6"/>
      <c r="J46" s="6"/>
      <c r="K46" s="6"/>
      <c r="L46" s="6"/>
      <c r="M46" s="6"/>
      <c r="N46" s="6"/>
      <c r="O46" s="6"/>
      <c r="P46" s="6"/>
      <c r="Q46" s="6"/>
      <c r="R46" s="6"/>
      <c r="S46" s="6"/>
    </row>
    <row r="47" spans="1:19" x14ac:dyDescent="0.25">
      <c r="A47" s="6"/>
      <c r="B47" s="6"/>
      <c r="C47" s="6"/>
      <c r="D47" s="6"/>
      <c r="E47" s="6"/>
      <c r="F47" s="6"/>
      <c r="G47" s="6"/>
      <c r="H47" s="6"/>
      <c r="I47" s="6"/>
      <c r="J47" s="6"/>
      <c r="K47" s="6"/>
      <c r="L47" s="6"/>
      <c r="M47" s="6"/>
      <c r="N47" s="6"/>
      <c r="O47" s="6"/>
      <c r="P47" s="6"/>
      <c r="Q47" s="6"/>
      <c r="R47" s="6"/>
      <c r="S47" s="6"/>
    </row>
    <row r="48" spans="1:19" x14ac:dyDescent="0.25">
      <c r="A48" s="6"/>
      <c r="B48" s="6"/>
      <c r="C48" s="6"/>
      <c r="D48" s="6"/>
      <c r="E48" s="6"/>
      <c r="F48" s="6"/>
      <c r="G48" s="6"/>
      <c r="H48" s="6"/>
      <c r="I48" s="6"/>
      <c r="J48" s="6"/>
      <c r="K48" s="6"/>
      <c r="L48" s="6"/>
      <c r="M48" s="6"/>
      <c r="N48" s="6"/>
      <c r="O48" s="6"/>
      <c r="P48" s="6"/>
      <c r="Q48" s="6"/>
      <c r="R48" s="6"/>
      <c r="S48" s="6"/>
    </row>
    <row r="49" spans="1:19" x14ac:dyDescent="0.25">
      <c r="A49" s="6"/>
      <c r="B49" s="6"/>
      <c r="C49" s="6"/>
      <c r="D49" s="6"/>
      <c r="E49" s="6"/>
      <c r="F49" s="6"/>
      <c r="G49" s="6"/>
      <c r="H49" s="6"/>
      <c r="I49" s="6"/>
      <c r="J49" s="6"/>
      <c r="K49" s="6"/>
      <c r="L49" s="6"/>
      <c r="M49" s="6"/>
      <c r="N49" s="6"/>
      <c r="O49" s="6"/>
      <c r="P49" s="6"/>
      <c r="Q49" s="6"/>
      <c r="R49" s="6"/>
      <c r="S49" s="6"/>
    </row>
    <row r="50" spans="1:19" x14ac:dyDescent="0.25">
      <c r="A50" s="6"/>
      <c r="B50" s="6"/>
      <c r="C50" s="6"/>
      <c r="D50" s="6"/>
      <c r="E50" s="6"/>
      <c r="F50" s="6"/>
      <c r="G50" s="6"/>
      <c r="H50" s="6"/>
      <c r="I50" s="6"/>
      <c r="J50" s="6"/>
      <c r="K50" s="6"/>
      <c r="L50" s="6"/>
      <c r="M50" s="6"/>
      <c r="N50" s="6"/>
      <c r="O50" s="6"/>
      <c r="P50" s="6"/>
      <c r="Q50" s="6"/>
      <c r="R50" s="6"/>
      <c r="S50" s="6"/>
    </row>
    <row r="51" spans="1:19" x14ac:dyDescent="0.25">
      <c r="A51" s="6"/>
      <c r="B51" s="6"/>
      <c r="C51" s="6"/>
      <c r="D51" s="6"/>
      <c r="E51" s="6"/>
      <c r="F51" s="6"/>
      <c r="G51" s="6"/>
      <c r="H51" s="6"/>
      <c r="I51" s="6"/>
      <c r="J51" s="6"/>
      <c r="K51" s="6"/>
      <c r="L51" s="6"/>
      <c r="M51" s="6"/>
      <c r="N51" s="6"/>
      <c r="O51" s="6"/>
      <c r="P51" s="6"/>
      <c r="Q51" s="6"/>
      <c r="R51" s="6"/>
      <c r="S51" s="6"/>
    </row>
    <row r="52" spans="1:19" x14ac:dyDescent="0.25">
      <c r="A52" s="6"/>
      <c r="B52" s="6"/>
      <c r="C52" s="6"/>
      <c r="D52" s="6"/>
      <c r="E52" s="6"/>
      <c r="F52" s="6"/>
      <c r="G52" s="6"/>
      <c r="H52" s="6"/>
      <c r="I52" s="6"/>
      <c r="J52" s="6"/>
      <c r="K52" s="6"/>
      <c r="L52" s="6"/>
      <c r="M52" s="6"/>
      <c r="N52" s="6"/>
      <c r="O52" s="6"/>
      <c r="P52" s="6"/>
      <c r="Q52" s="6"/>
      <c r="R52" s="6"/>
      <c r="S52" s="6"/>
    </row>
    <row r="53" spans="1:19" x14ac:dyDescent="0.25">
      <c r="A53" s="6"/>
      <c r="B53" s="6"/>
      <c r="C53" s="6"/>
      <c r="D53" s="6"/>
      <c r="E53" s="6"/>
      <c r="F53" s="6"/>
      <c r="G53" s="6"/>
      <c r="H53" s="6"/>
      <c r="I53" s="6"/>
      <c r="J53" s="6"/>
      <c r="K53" s="6"/>
      <c r="L53" s="6"/>
      <c r="M53" s="6"/>
      <c r="N53" s="6"/>
      <c r="O53" s="6"/>
      <c r="P53" s="6"/>
      <c r="Q53" s="6"/>
      <c r="R53" s="6"/>
      <c r="S53" s="6"/>
    </row>
    <row r="54" spans="1:19" x14ac:dyDescent="0.25">
      <c r="A54" s="6"/>
      <c r="B54" s="6"/>
      <c r="C54" s="6"/>
      <c r="D54" s="6"/>
      <c r="E54" s="6"/>
      <c r="F54" s="6"/>
      <c r="G54" s="6"/>
      <c r="H54" s="6"/>
      <c r="I54" s="6"/>
      <c r="J54" s="6"/>
      <c r="K54" s="6"/>
      <c r="L54" s="6"/>
      <c r="M54" s="6"/>
      <c r="N54" s="6"/>
      <c r="O54" s="6"/>
      <c r="P54" s="6"/>
      <c r="Q54" s="6"/>
      <c r="R54" s="6"/>
      <c r="S54" s="6"/>
    </row>
    <row r="55" spans="1:19" x14ac:dyDescent="0.25">
      <c r="A55" s="6"/>
      <c r="B55" s="6"/>
      <c r="C55" s="6"/>
      <c r="D55" s="6"/>
      <c r="E55" s="6"/>
      <c r="F55" s="6"/>
      <c r="G55" s="6"/>
      <c r="H55" s="6"/>
      <c r="I55" s="6"/>
      <c r="J55" s="6"/>
      <c r="K55" s="6"/>
      <c r="L55" s="6"/>
      <c r="M55" s="6"/>
      <c r="N55" s="6"/>
      <c r="O55" s="6"/>
      <c r="P55" s="6"/>
      <c r="Q55" s="6"/>
      <c r="R55" s="6"/>
      <c r="S55" s="6"/>
    </row>
    <row r="56" spans="1:19" x14ac:dyDescent="0.25">
      <c r="A56" s="6"/>
      <c r="B56" s="6"/>
      <c r="C56" s="6"/>
      <c r="D56" s="6"/>
      <c r="E56" s="6"/>
      <c r="F56" s="6"/>
      <c r="G56" s="6"/>
      <c r="H56" s="6"/>
      <c r="I56" s="6"/>
      <c r="J56" s="6"/>
      <c r="K56" s="6"/>
      <c r="L56" s="6"/>
      <c r="M56" s="6"/>
      <c r="N56" s="6"/>
      <c r="O56" s="6"/>
      <c r="P56" s="6"/>
      <c r="Q56" s="6"/>
      <c r="R56" s="6"/>
      <c r="S56" s="6"/>
    </row>
    <row r="57" spans="1:19" x14ac:dyDescent="0.25">
      <c r="A57" s="6"/>
      <c r="B57" s="6"/>
      <c r="C57" s="6"/>
      <c r="D57" s="6"/>
      <c r="E57" s="6"/>
      <c r="F57" s="6"/>
      <c r="G57" s="6"/>
      <c r="H57" s="6"/>
      <c r="I57" s="6"/>
      <c r="J57" s="6"/>
      <c r="K57" s="6"/>
      <c r="L57" s="6"/>
      <c r="M57" s="6"/>
      <c r="N57" s="6"/>
      <c r="O57" s="6"/>
      <c r="P57" s="6"/>
      <c r="Q57" s="6"/>
      <c r="R57" s="6"/>
      <c r="S57" s="6"/>
    </row>
    <row r="58" spans="1:19" x14ac:dyDescent="0.25">
      <c r="A58" s="6"/>
      <c r="B58" s="6"/>
      <c r="C58" s="6"/>
      <c r="D58" s="6"/>
      <c r="E58" s="6"/>
      <c r="F58" s="6"/>
      <c r="G58" s="6"/>
      <c r="H58" s="6"/>
      <c r="I58" s="6"/>
      <c r="J58" s="6"/>
      <c r="K58" s="6"/>
      <c r="L58" s="6"/>
      <c r="M58" s="6"/>
      <c r="N58" s="6"/>
      <c r="O58" s="6"/>
      <c r="P58" s="6"/>
      <c r="Q58" s="6"/>
      <c r="R58" s="6"/>
      <c r="S58" s="6"/>
    </row>
    <row r="59" spans="1:19" x14ac:dyDescent="0.25">
      <c r="A59" s="6"/>
      <c r="B59" s="6"/>
      <c r="C59" s="6"/>
      <c r="D59" s="6"/>
      <c r="E59" s="6"/>
      <c r="F59" s="6"/>
      <c r="G59" s="6"/>
      <c r="H59" s="6"/>
      <c r="I59" s="6"/>
      <c r="J59" s="6"/>
      <c r="K59" s="6"/>
      <c r="L59" s="6"/>
      <c r="M59" s="6"/>
      <c r="N59" s="6"/>
      <c r="O59" s="6"/>
      <c r="P59" s="6"/>
      <c r="Q59" s="6"/>
      <c r="R59" s="6"/>
      <c r="S59" s="6"/>
    </row>
    <row r="60" spans="1:19" x14ac:dyDescent="0.25">
      <c r="A60" s="6"/>
      <c r="B60" s="6"/>
      <c r="C60" s="6"/>
      <c r="D60" s="6"/>
      <c r="E60" s="6"/>
      <c r="F60" s="6"/>
      <c r="G60" s="6"/>
      <c r="H60" s="6"/>
      <c r="I60" s="6"/>
      <c r="J60" s="6"/>
      <c r="K60" s="6"/>
      <c r="L60" s="6"/>
      <c r="M60" s="6"/>
      <c r="N60" s="6"/>
      <c r="O60" s="6"/>
      <c r="P60" s="6"/>
      <c r="Q60" s="6"/>
      <c r="R60" s="6"/>
      <c r="S60" s="6"/>
    </row>
    <row r="61" spans="1:19" x14ac:dyDescent="0.25">
      <c r="A61" s="6"/>
      <c r="B61" s="6"/>
      <c r="C61" s="6"/>
      <c r="D61" s="6"/>
      <c r="E61" s="6"/>
      <c r="F61" s="6"/>
      <c r="G61" s="6"/>
      <c r="H61" s="6"/>
      <c r="I61" s="6"/>
      <c r="J61" s="6"/>
      <c r="K61" s="6"/>
      <c r="L61" s="6"/>
      <c r="M61" s="6"/>
      <c r="N61" s="6"/>
      <c r="O61" s="6"/>
      <c r="P61" s="6"/>
      <c r="Q61" s="6"/>
      <c r="R61" s="6"/>
      <c r="S61" s="6"/>
    </row>
    <row r="62" spans="1:19" x14ac:dyDescent="0.25">
      <c r="A62" s="6"/>
      <c r="B62" s="6"/>
      <c r="C62" s="6"/>
      <c r="D62" s="6"/>
      <c r="E62" s="6"/>
      <c r="F62" s="6"/>
      <c r="G62" s="6"/>
      <c r="H62" s="6"/>
      <c r="I62" s="6"/>
      <c r="J62" s="6"/>
      <c r="K62" s="6"/>
      <c r="L62" s="6"/>
      <c r="M62" s="6"/>
      <c r="N62" s="6"/>
      <c r="O62" s="6"/>
      <c r="P62" s="6"/>
      <c r="Q62" s="6"/>
      <c r="R62" s="6"/>
      <c r="S62" s="6"/>
    </row>
    <row r="63" spans="1:19" x14ac:dyDescent="0.25">
      <c r="A63" s="6"/>
      <c r="B63" s="6"/>
      <c r="C63" s="6"/>
      <c r="D63" s="6"/>
      <c r="E63" s="6"/>
      <c r="F63" s="6"/>
      <c r="G63" s="6"/>
      <c r="H63" s="6"/>
      <c r="I63" s="6"/>
      <c r="J63" s="6"/>
      <c r="K63" s="6"/>
      <c r="L63" s="6"/>
      <c r="M63" s="6"/>
      <c r="N63" s="6"/>
      <c r="O63" s="6"/>
      <c r="P63" s="6"/>
      <c r="Q63" s="6"/>
      <c r="R63" s="6"/>
      <c r="S63" s="6"/>
    </row>
    <row r="64" spans="1:19" x14ac:dyDescent="0.25">
      <c r="A64" s="6"/>
      <c r="B64" s="6"/>
      <c r="C64" s="6"/>
      <c r="D64" s="6"/>
      <c r="E64" s="6"/>
      <c r="F64" s="6"/>
      <c r="G64" s="6"/>
      <c r="H64" s="6"/>
      <c r="I64" s="6"/>
      <c r="J64" s="6"/>
      <c r="K64" s="6"/>
      <c r="L64" s="6"/>
      <c r="M64" s="6"/>
      <c r="N64" s="6"/>
      <c r="O64" s="6"/>
      <c r="P64" s="6"/>
      <c r="Q64" s="6"/>
      <c r="R64" s="6"/>
      <c r="S64" s="6"/>
    </row>
    <row r="65" spans="1:19" x14ac:dyDescent="0.25">
      <c r="A65" s="6"/>
      <c r="B65" s="6"/>
      <c r="C65" s="6"/>
      <c r="D65" s="6"/>
      <c r="E65" s="6"/>
      <c r="F65" s="6"/>
      <c r="G65" s="6"/>
      <c r="H65" s="6"/>
      <c r="I65" s="6"/>
      <c r="J65" s="6"/>
      <c r="K65" s="6"/>
      <c r="L65" s="6"/>
      <c r="M65" s="6"/>
      <c r="N65" s="6"/>
      <c r="O65" s="6"/>
      <c r="P65" s="6"/>
      <c r="Q65" s="6"/>
      <c r="R65" s="6"/>
      <c r="S65" s="6"/>
    </row>
    <row r="66" spans="1:19" x14ac:dyDescent="0.25">
      <c r="A66" s="6"/>
      <c r="B66" s="6"/>
      <c r="C66" s="6"/>
      <c r="D66" s="6"/>
      <c r="E66" s="6"/>
      <c r="F66" s="6"/>
      <c r="G66" s="6"/>
      <c r="H66" s="6"/>
      <c r="I66" s="6"/>
      <c r="J66" s="6"/>
      <c r="K66" s="6"/>
      <c r="L66" s="6"/>
      <c r="M66" s="6"/>
      <c r="N66" s="6"/>
      <c r="O66" s="6"/>
      <c r="P66" s="6"/>
      <c r="Q66" s="6"/>
      <c r="R66" s="6"/>
      <c r="S66" s="6"/>
    </row>
    <row r="67" spans="1:19" x14ac:dyDescent="0.25">
      <c r="A67" s="6"/>
      <c r="B67" s="6"/>
      <c r="C67" s="6"/>
      <c r="D67" s="6"/>
      <c r="E67" s="6"/>
      <c r="F67" s="6"/>
      <c r="G67" s="6"/>
      <c r="H67" s="6"/>
      <c r="I67" s="6"/>
      <c r="J67" s="6"/>
      <c r="K67" s="6"/>
      <c r="L67" s="6"/>
      <c r="M67" s="6"/>
      <c r="N67" s="6"/>
      <c r="O67" s="6"/>
      <c r="P67" s="6"/>
      <c r="Q67" s="6"/>
      <c r="R67" s="6"/>
      <c r="S67" s="6"/>
    </row>
    <row r="68" spans="1:19" x14ac:dyDescent="0.25">
      <c r="A68" s="6"/>
      <c r="B68" s="6"/>
      <c r="C68" s="6"/>
      <c r="D68" s="6"/>
      <c r="E68" s="6"/>
      <c r="F68" s="6"/>
      <c r="G68" s="6"/>
      <c r="H68" s="6"/>
      <c r="I68" s="6"/>
      <c r="J68" s="6"/>
      <c r="K68" s="6"/>
      <c r="L68" s="6"/>
      <c r="M68" s="6"/>
      <c r="N68" s="6"/>
      <c r="O68" s="6"/>
      <c r="P68" s="6"/>
      <c r="Q68" s="6"/>
      <c r="R68" s="6"/>
      <c r="S68" s="6"/>
    </row>
    <row r="69" spans="1:19" x14ac:dyDescent="0.25">
      <c r="A69" s="6"/>
      <c r="B69" s="6"/>
      <c r="C69" s="6"/>
      <c r="D69" s="6"/>
      <c r="E69" s="6"/>
      <c r="F69" s="6"/>
      <c r="G69" s="6"/>
      <c r="H69" s="6"/>
      <c r="I69" s="6"/>
      <c r="J69" s="6"/>
      <c r="K69" s="6"/>
      <c r="L69" s="6"/>
      <c r="M69" s="6"/>
      <c r="N69" s="6"/>
      <c r="O69" s="6"/>
      <c r="P69" s="6"/>
      <c r="Q69" s="6"/>
      <c r="R69" s="6"/>
      <c r="S69" s="6"/>
    </row>
    <row r="70" spans="1:19" x14ac:dyDescent="0.25">
      <c r="A70" s="6"/>
      <c r="B70" s="6"/>
      <c r="C70" s="6"/>
      <c r="D70" s="6"/>
      <c r="E70" s="6"/>
      <c r="F70" s="6"/>
      <c r="G70" s="6"/>
      <c r="H70" s="6"/>
      <c r="I70" s="6"/>
      <c r="J70" s="6"/>
      <c r="K70" s="6"/>
      <c r="L70" s="6"/>
      <c r="M70" s="6"/>
      <c r="N70" s="6"/>
      <c r="O70" s="6"/>
      <c r="P70" s="6"/>
      <c r="Q70" s="6"/>
      <c r="R70" s="6"/>
      <c r="S70" s="6"/>
    </row>
    <row r="71" spans="1:19" x14ac:dyDescent="0.25">
      <c r="A71" s="6"/>
      <c r="B71" s="6"/>
      <c r="C71" s="6"/>
      <c r="D71" s="6"/>
      <c r="E71" s="6"/>
      <c r="F71" s="6"/>
      <c r="G71" s="6"/>
      <c r="H71" s="6"/>
      <c r="I71" s="6"/>
      <c r="J71" s="6"/>
      <c r="K71" s="6"/>
      <c r="L71" s="6"/>
      <c r="M71" s="6"/>
      <c r="N71" s="6"/>
      <c r="O71" s="6"/>
      <c r="P71" s="6"/>
      <c r="Q71" s="6"/>
      <c r="R71" s="6"/>
      <c r="S71" s="6"/>
    </row>
    <row r="72" spans="1:19" x14ac:dyDescent="0.25">
      <c r="A72" s="6"/>
      <c r="B72" s="6"/>
      <c r="C72" s="6"/>
      <c r="D72" s="6"/>
      <c r="E72" s="6"/>
      <c r="F72" s="6"/>
      <c r="G72" s="6"/>
      <c r="H72" s="6"/>
      <c r="I72" s="6"/>
      <c r="J72" s="6"/>
      <c r="K72" s="6"/>
      <c r="L72" s="6"/>
      <c r="M72" s="6"/>
      <c r="N72" s="6"/>
      <c r="O72" s="6"/>
      <c r="P72" s="6"/>
      <c r="Q72" s="6"/>
      <c r="R72" s="6"/>
      <c r="S72" s="6"/>
    </row>
    <row r="73" spans="1:19" x14ac:dyDescent="0.25">
      <c r="A73" s="6"/>
      <c r="B73" s="6"/>
      <c r="C73" s="6"/>
      <c r="D73" s="6"/>
      <c r="E73" s="6"/>
      <c r="F73" s="6"/>
      <c r="G73" s="6"/>
      <c r="H73" s="6"/>
      <c r="I73" s="6"/>
      <c r="J73" s="6"/>
      <c r="K73" s="6"/>
      <c r="L73" s="6"/>
      <c r="M73" s="6"/>
      <c r="N73" s="6"/>
      <c r="O73" s="6"/>
      <c r="P73" s="6"/>
      <c r="Q73" s="6"/>
      <c r="R73" s="6"/>
      <c r="S73" s="6"/>
    </row>
    <row r="74" spans="1:19" x14ac:dyDescent="0.25">
      <c r="A74" s="6"/>
      <c r="B74" s="6"/>
      <c r="C74" s="6"/>
      <c r="D74" s="6"/>
      <c r="E74" s="6"/>
      <c r="F74" s="6"/>
      <c r="G74" s="6"/>
      <c r="H74" s="6"/>
      <c r="I74" s="6"/>
      <c r="J74" s="6"/>
      <c r="K74" s="6"/>
      <c r="L74" s="6"/>
      <c r="M74" s="6"/>
      <c r="N74" s="6"/>
      <c r="O74" s="6"/>
      <c r="P74" s="6"/>
      <c r="Q74" s="6"/>
      <c r="R74" s="6"/>
      <c r="S74" s="6"/>
    </row>
    <row r="75" spans="1:19" x14ac:dyDescent="0.25">
      <c r="A75" s="6"/>
      <c r="B75" s="6"/>
      <c r="C75" s="6"/>
      <c r="D75" s="6"/>
      <c r="E75" s="6"/>
      <c r="F75" s="6"/>
      <c r="G75" s="6"/>
      <c r="H75" s="6"/>
      <c r="I75" s="6"/>
      <c r="J75" s="6"/>
      <c r="K75" s="6"/>
      <c r="L75" s="6"/>
      <c r="M75" s="6"/>
      <c r="N75" s="6"/>
      <c r="O75" s="6"/>
      <c r="P75" s="6"/>
      <c r="Q75" s="6"/>
      <c r="R75" s="6"/>
      <c r="S75" s="6"/>
    </row>
    <row r="76" spans="1:19" x14ac:dyDescent="0.25">
      <c r="A76" s="6"/>
      <c r="B76" s="6"/>
      <c r="C76" s="6"/>
      <c r="D76" s="6"/>
      <c r="E76" s="6"/>
      <c r="F76" s="6"/>
      <c r="G76" s="6"/>
      <c r="H76" s="6"/>
      <c r="I76" s="6"/>
      <c r="J76" s="6"/>
      <c r="K76" s="6"/>
      <c r="L76" s="6"/>
      <c r="M76" s="6"/>
      <c r="N76" s="6"/>
      <c r="O76" s="6"/>
      <c r="P76" s="6"/>
      <c r="Q76" s="6"/>
      <c r="R76" s="6"/>
      <c r="S76" s="6"/>
    </row>
    <row r="77" spans="1:19" x14ac:dyDescent="0.25">
      <c r="A77" s="6"/>
      <c r="B77" s="6"/>
      <c r="C77" s="6"/>
      <c r="D77" s="6"/>
      <c r="E77" s="6"/>
      <c r="F77" s="6"/>
      <c r="G77" s="6"/>
      <c r="H77" s="6"/>
      <c r="I77" s="6"/>
      <c r="J77" s="6"/>
      <c r="K77" s="6"/>
      <c r="L77" s="6"/>
      <c r="M77" s="6"/>
      <c r="N77" s="6"/>
      <c r="O77" s="6"/>
      <c r="P77" s="6"/>
      <c r="Q77" s="6"/>
      <c r="R77" s="6"/>
      <c r="S77" s="6"/>
    </row>
    <row r="78" spans="1:19" x14ac:dyDescent="0.25">
      <c r="A78" s="6"/>
      <c r="B78" s="6"/>
      <c r="C78" s="6"/>
      <c r="D78" s="6"/>
      <c r="E78" s="6"/>
      <c r="F78" s="6"/>
      <c r="G78" s="6"/>
      <c r="H78" s="6"/>
      <c r="I78" s="6"/>
      <c r="J78" s="6"/>
      <c r="K78" s="6"/>
      <c r="L78" s="6"/>
      <c r="M78" s="6"/>
      <c r="N78" s="6"/>
      <c r="O78" s="6"/>
      <c r="P78" s="6"/>
      <c r="Q78" s="6"/>
      <c r="R78" s="6"/>
      <c r="S78" s="6"/>
    </row>
    <row r="79" spans="1:19" x14ac:dyDescent="0.25">
      <c r="A79" s="6"/>
      <c r="B79" s="6"/>
      <c r="C79" s="6"/>
      <c r="D79" s="6"/>
      <c r="E79" s="6"/>
      <c r="F79" s="6"/>
      <c r="G79" s="6"/>
      <c r="H79" s="6"/>
      <c r="I79" s="6"/>
      <c r="J79" s="6"/>
      <c r="K79" s="6"/>
      <c r="L79" s="6"/>
      <c r="M79" s="6"/>
      <c r="N79" s="6"/>
      <c r="O79" s="6"/>
      <c r="P79" s="6"/>
      <c r="Q79" s="6"/>
      <c r="R79" s="6"/>
      <c r="S79" s="6"/>
    </row>
    <row r="80" spans="1:19" x14ac:dyDescent="0.25">
      <c r="A80" s="6"/>
      <c r="B80" s="6"/>
      <c r="C80" s="6"/>
      <c r="D80" s="6"/>
      <c r="E80" s="6"/>
      <c r="F80" s="6"/>
      <c r="G80" s="6"/>
      <c r="H80" s="6"/>
      <c r="I80" s="6"/>
      <c r="J80" s="6"/>
      <c r="K80" s="6"/>
      <c r="L80" s="6"/>
      <c r="M80" s="6"/>
      <c r="N80" s="6"/>
      <c r="O80" s="6"/>
      <c r="P80" s="6"/>
      <c r="Q80" s="6"/>
      <c r="R80" s="6"/>
      <c r="S80" s="6"/>
    </row>
    <row r="81" spans="1:19" x14ac:dyDescent="0.25">
      <c r="A81" s="6"/>
      <c r="B81" s="6"/>
      <c r="C81" s="6"/>
      <c r="D81" s="6"/>
      <c r="E81" s="6"/>
      <c r="F81" s="6"/>
      <c r="G81" s="6"/>
      <c r="H81" s="6"/>
      <c r="I81" s="6"/>
      <c r="J81" s="6"/>
      <c r="K81" s="6"/>
      <c r="L81" s="6"/>
      <c r="M81" s="6"/>
      <c r="N81" s="6"/>
      <c r="O81" s="6"/>
      <c r="P81" s="6"/>
      <c r="Q81" s="6"/>
      <c r="R81" s="6"/>
      <c r="S81" s="6"/>
    </row>
    <row r="82" spans="1:19" x14ac:dyDescent="0.25">
      <c r="A82" s="6"/>
      <c r="B82" s="6"/>
      <c r="C82" s="6"/>
      <c r="D82" s="6"/>
      <c r="E82" s="6"/>
      <c r="F82" s="6"/>
      <c r="G82" s="6"/>
      <c r="H82" s="6"/>
      <c r="I82" s="6"/>
      <c r="J82" s="6"/>
      <c r="K82" s="6"/>
      <c r="L82" s="6"/>
      <c r="M82" s="6"/>
      <c r="N82" s="6"/>
      <c r="O82" s="6"/>
      <c r="P82" s="6"/>
      <c r="Q82" s="6"/>
      <c r="R82" s="6"/>
      <c r="S82" s="6"/>
    </row>
    <row r="83" spans="1:19" x14ac:dyDescent="0.25">
      <c r="A83" s="6"/>
      <c r="B83" s="6"/>
      <c r="C83" s="6"/>
      <c r="D83" s="6"/>
      <c r="E83" s="6"/>
      <c r="F83" s="6"/>
      <c r="G83" s="6"/>
      <c r="H83" s="6"/>
      <c r="I83" s="6"/>
      <c r="J83" s="6"/>
      <c r="K83" s="6"/>
      <c r="L83" s="6"/>
      <c r="M83" s="6"/>
      <c r="N83" s="6"/>
      <c r="O83" s="6"/>
      <c r="P83" s="6"/>
      <c r="Q83" s="6"/>
      <c r="R83" s="6"/>
      <c r="S83" s="6"/>
    </row>
    <row r="84" spans="1:19" x14ac:dyDescent="0.25">
      <c r="A84" s="6"/>
      <c r="B84" s="6"/>
      <c r="C84" s="6"/>
      <c r="D84" s="6"/>
      <c r="E84" s="6"/>
      <c r="F84" s="6"/>
      <c r="G84" s="6"/>
      <c r="H84" s="6"/>
      <c r="I84" s="6"/>
      <c r="J84" s="6"/>
      <c r="K84" s="6"/>
      <c r="L84" s="6"/>
      <c r="M84" s="6"/>
      <c r="N84" s="6"/>
      <c r="O84" s="6"/>
      <c r="P84" s="6"/>
      <c r="Q84" s="6"/>
      <c r="R84" s="6"/>
      <c r="S84" s="6"/>
    </row>
    <row r="85" spans="1:19" x14ac:dyDescent="0.25">
      <c r="A85" s="6"/>
      <c r="B85" s="6"/>
      <c r="C85" s="6"/>
      <c r="D85" s="6"/>
      <c r="E85" s="6"/>
      <c r="F85" s="6"/>
      <c r="G85" s="6"/>
      <c r="H85" s="6"/>
      <c r="I85" s="6"/>
      <c r="J85" s="6"/>
      <c r="K85" s="6"/>
      <c r="L85" s="6"/>
      <c r="M85" s="6"/>
      <c r="N85" s="6"/>
      <c r="O85" s="6"/>
      <c r="P85" s="6"/>
      <c r="Q85" s="6"/>
      <c r="R85" s="6"/>
      <c r="S85" s="6"/>
    </row>
    <row r="86" spans="1:19" x14ac:dyDescent="0.25">
      <c r="A86" s="6"/>
      <c r="B86" s="6"/>
      <c r="C86" s="6"/>
      <c r="D86" s="6"/>
      <c r="E86" s="6"/>
      <c r="F86" s="6"/>
      <c r="G86" s="6"/>
      <c r="H86" s="6"/>
      <c r="I86" s="6"/>
      <c r="J86" s="6"/>
      <c r="K86" s="6"/>
      <c r="L86" s="6"/>
      <c r="M86" s="6"/>
      <c r="N86" s="6"/>
      <c r="O86" s="6"/>
      <c r="P86" s="6"/>
      <c r="Q86" s="6"/>
      <c r="R86" s="6"/>
      <c r="S86" s="6"/>
    </row>
  </sheetData>
  <sheetProtection algorithmName="SHA-512" hashValue="zK6q6/mBCiY+IkGLS0UHvrQZA2fItZs1HWUF3WNNzsvttptncjxrV8eqZs1Tgb10y/lHVNkNiBG9NoGxQTPo2w==" saltValue="vRkNnp2ZytkwZ4zPg6+i2w==" spinCount="100000" sheet="1" objects="1" scenarios="1" selectLockedCells="1"/>
  <mergeCells count="1">
    <mergeCell ref="A1:S6"/>
  </mergeCells>
  <pageMargins left="0.7" right="0.7" top="0.75" bottom="0.75" header="0.3" footer="0.3"/>
  <pageSetup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76"/>
  <sheetViews>
    <sheetView zoomScale="60" zoomScaleNormal="60" workbookViewId="0">
      <selection activeCell="L56" sqref="L56"/>
    </sheetView>
  </sheetViews>
  <sheetFormatPr defaultRowHeight="12.5" x14ac:dyDescent="0.25"/>
  <sheetData>
    <row r="1" spans="1:19" x14ac:dyDescent="0.25">
      <c r="A1" s="202"/>
      <c r="B1" s="191"/>
      <c r="C1" s="191"/>
      <c r="D1" s="191"/>
      <c r="E1" s="191"/>
      <c r="F1" s="191"/>
      <c r="G1" s="191"/>
      <c r="H1" s="191"/>
      <c r="I1" s="191"/>
      <c r="J1" s="191"/>
      <c r="K1" s="191"/>
      <c r="L1" s="191"/>
      <c r="M1" s="191"/>
      <c r="N1" s="191"/>
      <c r="O1" s="191"/>
      <c r="P1" s="191"/>
      <c r="Q1" s="191"/>
      <c r="R1" s="191"/>
      <c r="S1" s="191"/>
    </row>
    <row r="2" spans="1:19" x14ac:dyDescent="0.25">
      <c r="A2" s="191"/>
      <c r="B2" s="191"/>
      <c r="C2" s="191"/>
      <c r="D2" s="191"/>
      <c r="E2" s="191"/>
      <c r="F2" s="191"/>
      <c r="G2" s="191"/>
      <c r="H2" s="191"/>
      <c r="I2" s="191"/>
      <c r="J2" s="191"/>
      <c r="K2" s="191"/>
      <c r="L2" s="191"/>
      <c r="M2" s="191"/>
      <c r="N2" s="191"/>
      <c r="O2" s="191"/>
      <c r="P2" s="191"/>
      <c r="Q2" s="191"/>
      <c r="R2" s="191"/>
      <c r="S2" s="191"/>
    </row>
    <row r="3" spans="1:19" x14ac:dyDescent="0.25">
      <c r="A3" s="191"/>
      <c r="B3" s="191"/>
      <c r="C3" s="191"/>
      <c r="D3" s="191"/>
      <c r="E3" s="191"/>
      <c r="F3" s="191"/>
      <c r="G3" s="191"/>
      <c r="H3" s="191"/>
      <c r="I3" s="191"/>
      <c r="J3" s="191"/>
      <c r="K3" s="191"/>
      <c r="L3" s="191"/>
      <c r="M3" s="191"/>
      <c r="N3" s="191"/>
      <c r="O3" s="191"/>
      <c r="P3" s="191"/>
      <c r="Q3" s="191"/>
      <c r="R3" s="191"/>
      <c r="S3" s="191"/>
    </row>
    <row r="4" spans="1:19" x14ac:dyDescent="0.25">
      <c r="A4" s="191"/>
      <c r="B4" s="191"/>
      <c r="C4" s="191"/>
      <c r="D4" s="191"/>
      <c r="E4" s="191"/>
      <c r="F4" s="191"/>
      <c r="G4" s="191"/>
      <c r="H4" s="191"/>
      <c r="I4" s="191"/>
      <c r="J4" s="191"/>
      <c r="K4" s="191"/>
      <c r="L4" s="191"/>
      <c r="M4" s="191"/>
      <c r="N4" s="191"/>
      <c r="O4" s="191"/>
      <c r="P4" s="191"/>
      <c r="Q4" s="191"/>
      <c r="R4" s="191"/>
      <c r="S4" s="191"/>
    </row>
    <row r="5" spans="1:19" x14ac:dyDescent="0.25">
      <c r="A5" s="191"/>
      <c r="B5" s="191"/>
      <c r="C5" s="191"/>
      <c r="D5" s="191"/>
      <c r="E5" s="191"/>
      <c r="F5" s="191"/>
      <c r="G5" s="191"/>
      <c r="H5" s="191"/>
      <c r="I5" s="191"/>
      <c r="J5" s="191"/>
      <c r="K5" s="191"/>
      <c r="L5" s="191"/>
      <c r="M5" s="191"/>
      <c r="N5" s="191"/>
      <c r="O5" s="191"/>
      <c r="P5" s="191"/>
      <c r="Q5" s="191"/>
      <c r="R5" s="191"/>
      <c r="S5" s="191"/>
    </row>
    <row r="6" spans="1:19" x14ac:dyDescent="0.25">
      <c r="A6" s="191"/>
      <c r="B6" s="191"/>
      <c r="C6" s="191"/>
      <c r="D6" s="191"/>
      <c r="E6" s="191"/>
      <c r="F6" s="191"/>
      <c r="G6" s="191"/>
      <c r="H6" s="191"/>
      <c r="I6" s="191"/>
      <c r="J6" s="191"/>
      <c r="K6" s="191"/>
      <c r="L6" s="191"/>
      <c r="M6" s="191"/>
      <c r="N6" s="191"/>
      <c r="O6" s="191"/>
      <c r="P6" s="191"/>
      <c r="Q6" s="191"/>
      <c r="R6" s="191"/>
      <c r="S6" s="191"/>
    </row>
    <row r="7" spans="1:19" x14ac:dyDescent="0.25">
      <c r="A7" s="191"/>
      <c r="B7" s="191"/>
      <c r="C7" s="191"/>
      <c r="D7" s="191"/>
      <c r="E7" s="191"/>
      <c r="F7" s="191"/>
      <c r="G7" s="191"/>
      <c r="H7" s="191"/>
      <c r="I7" s="191"/>
      <c r="J7" s="191"/>
      <c r="K7" s="191"/>
      <c r="L7" s="191"/>
      <c r="M7" s="191"/>
      <c r="N7" s="191"/>
      <c r="O7" s="191"/>
      <c r="P7" s="191"/>
      <c r="Q7" s="191"/>
      <c r="R7" s="191"/>
      <c r="S7" s="191"/>
    </row>
    <row r="8" spans="1:19" x14ac:dyDescent="0.25">
      <c r="A8" s="6"/>
      <c r="B8" s="6"/>
      <c r="C8" s="6"/>
      <c r="D8" s="6"/>
      <c r="E8" s="6"/>
      <c r="F8" s="6"/>
      <c r="G8" s="6"/>
      <c r="H8" s="6"/>
      <c r="I8" s="6"/>
      <c r="J8" s="6"/>
      <c r="K8" s="6"/>
      <c r="L8" s="6"/>
      <c r="M8" s="6"/>
      <c r="N8" s="6"/>
      <c r="O8" s="6"/>
      <c r="P8" s="6"/>
      <c r="Q8" s="6"/>
      <c r="R8" s="6"/>
      <c r="S8" s="6"/>
    </row>
    <row r="9" spans="1:19" x14ac:dyDescent="0.25">
      <c r="A9" s="6"/>
      <c r="B9" s="6"/>
      <c r="C9" s="6"/>
      <c r="D9" s="6"/>
      <c r="E9" s="6"/>
      <c r="F9" s="6"/>
      <c r="G9" s="6"/>
      <c r="H9" s="6"/>
      <c r="I9" s="6"/>
      <c r="J9" s="6"/>
      <c r="K9" s="6"/>
      <c r="L9" s="6"/>
      <c r="M9" s="6"/>
      <c r="N9" s="6"/>
      <c r="O9" s="6"/>
      <c r="P9" s="6"/>
      <c r="Q9" s="6"/>
      <c r="R9" s="6"/>
      <c r="S9" s="6"/>
    </row>
    <row r="10" spans="1:19" x14ac:dyDescent="0.25">
      <c r="A10" s="6"/>
      <c r="B10" s="6"/>
      <c r="C10" s="6"/>
      <c r="D10" s="6"/>
      <c r="E10" s="6"/>
      <c r="F10" s="6"/>
      <c r="G10" s="6"/>
      <c r="H10" s="6"/>
      <c r="I10" s="6"/>
      <c r="J10" s="6"/>
      <c r="K10" s="6"/>
      <c r="L10" s="6"/>
      <c r="M10" s="6"/>
      <c r="N10" s="6"/>
      <c r="O10" s="6"/>
      <c r="P10" s="6"/>
      <c r="Q10" s="6"/>
      <c r="R10" s="6"/>
      <c r="S10" s="6"/>
    </row>
    <row r="11" spans="1:19" x14ac:dyDescent="0.25">
      <c r="A11" s="6"/>
      <c r="B11" s="6"/>
      <c r="C11" s="6"/>
      <c r="D11" s="6"/>
      <c r="E11" s="6"/>
      <c r="F11" s="6"/>
      <c r="G11" s="6"/>
      <c r="H11" s="6"/>
      <c r="I11" s="6"/>
      <c r="J11" s="6"/>
      <c r="K11" s="6"/>
      <c r="L11" s="6"/>
      <c r="M11" s="6"/>
      <c r="N11" s="6"/>
      <c r="O11" s="6"/>
      <c r="P11" s="6"/>
      <c r="Q11" s="6"/>
      <c r="R11" s="6"/>
      <c r="S11" s="6"/>
    </row>
    <row r="12" spans="1:19" x14ac:dyDescent="0.25">
      <c r="A12" s="6"/>
      <c r="B12" s="6"/>
      <c r="C12" s="6"/>
      <c r="D12" s="6"/>
      <c r="E12" s="6"/>
      <c r="F12" s="6"/>
      <c r="G12" s="6"/>
      <c r="H12" s="6"/>
      <c r="I12" s="6"/>
      <c r="J12" s="6"/>
      <c r="K12" s="6"/>
      <c r="L12" s="6"/>
      <c r="M12" s="6"/>
      <c r="N12" s="6"/>
      <c r="O12" s="6"/>
      <c r="P12" s="6"/>
      <c r="Q12" s="6"/>
      <c r="R12" s="6"/>
      <c r="S12" s="6"/>
    </row>
    <row r="13" spans="1:19" x14ac:dyDescent="0.25">
      <c r="A13" s="6"/>
      <c r="B13" s="6"/>
      <c r="C13" s="6"/>
      <c r="D13" s="6"/>
      <c r="E13" s="6"/>
      <c r="F13" s="6"/>
      <c r="G13" s="6"/>
      <c r="H13" s="6"/>
      <c r="I13" s="6"/>
      <c r="J13" s="6"/>
      <c r="K13" s="6"/>
      <c r="L13" s="6"/>
      <c r="M13" s="6"/>
      <c r="N13" s="6"/>
      <c r="O13" s="6"/>
      <c r="P13" s="6"/>
      <c r="Q13" s="6"/>
      <c r="R13" s="6"/>
      <c r="S13" s="6"/>
    </row>
    <row r="14" spans="1:19" x14ac:dyDescent="0.25">
      <c r="A14" s="6"/>
      <c r="B14" s="6"/>
      <c r="C14" s="6"/>
      <c r="D14" s="6"/>
      <c r="E14" s="6"/>
      <c r="F14" s="6"/>
      <c r="G14" s="6"/>
      <c r="H14" s="6"/>
      <c r="I14" s="6"/>
      <c r="J14" s="6"/>
      <c r="K14" s="6"/>
      <c r="L14" s="6"/>
      <c r="M14" s="6"/>
      <c r="N14" s="6"/>
      <c r="O14" s="6"/>
      <c r="P14" s="6"/>
      <c r="Q14" s="6"/>
      <c r="R14" s="6"/>
      <c r="S14" s="6"/>
    </row>
    <row r="15" spans="1:19" x14ac:dyDescent="0.25">
      <c r="A15" s="6"/>
      <c r="B15" s="6"/>
      <c r="C15" s="6"/>
      <c r="D15" s="6"/>
      <c r="E15" s="6"/>
      <c r="F15" s="6"/>
      <c r="G15" s="6"/>
      <c r="H15" s="6"/>
      <c r="I15" s="6"/>
      <c r="J15" s="6"/>
      <c r="K15" s="6"/>
      <c r="L15" s="6"/>
      <c r="M15" s="6"/>
      <c r="N15" s="6"/>
      <c r="O15" s="6"/>
      <c r="P15" s="6"/>
      <c r="Q15" s="6"/>
      <c r="R15" s="6"/>
      <c r="S15" s="6"/>
    </row>
    <row r="16" spans="1:19" x14ac:dyDescent="0.25">
      <c r="A16" s="6"/>
      <c r="B16" s="6"/>
      <c r="C16" s="6"/>
      <c r="D16" s="6"/>
      <c r="E16" s="6"/>
      <c r="F16" s="6"/>
      <c r="G16" s="6"/>
      <c r="H16" s="6"/>
      <c r="I16" s="6"/>
      <c r="J16" s="6"/>
      <c r="K16" s="6"/>
      <c r="L16" s="6"/>
      <c r="M16" s="6"/>
      <c r="N16" s="6"/>
      <c r="O16" s="6"/>
      <c r="P16" s="6"/>
      <c r="Q16" s="6"/>
      <c r="R16" s="6"/>
      <c r="S16" s="6"/>
    </row>
    <row r="17" spans="1:19" x14ac:dyDescent="0.25">
      <c r="A17" s="6"/>
      <c r="B17" s="6"/>
      <c r="C17" s="6"/>
      <c r="D17" s="6"/>
      <c r="E17" s="6"/>
      <c r="F17" s="6"/>
      <c r="G17" s="6"/>
      <c r="H17" s="6"/>
      <c r="I17" s="6"/>
      <c r="J17" s="6"/>
      <c r="K17" s="6"/>
      <c r="L17" s="6"/>
      <c r="M17" s="6"/>
      <c r="N17" s="6"/>
      <c r="O17" s="6"/>
      <c r="P17" s="6"/>
      <c r="Q17" s="6"/>
      <c r="R17" s="6"/>
      <c r="S17" s="6"/>
    </row>
    <row r="18" spans="1:19" x14ac:dyDescent="0.25">
      <c r="A18" s="6"/>
      <c r="B18" s="6"/>
      <c r="C18" s="6"/>
      <c r="D18" s="6"/>
      <c r="E18" s="6"/>
      <c r="F18" s="6"/>
      <c r="G18" s="6"/>
      <c r="H18" s="6"/>
      <c r="I18" s="6"/>
      <c r="J18" s="6"/>
      <c r="K18" s="6"/>
      <c r="L18" s="6"/>
      <c r="M18" s="6"/>
      <c r="N18" s="6"/>
      <c r="O18" s="6"/>
      <c r="P18" s="6"/>
      <c r="Q18" s="6"/>
      <c r="R18" s="6"/>
      <c r="S18" s="6"/>
    </row>
    <row r="19" spans="1:19" x14ac:dyDescent="0.25">
      <c r="A19" s="6"/>
      <c r="B19" s="6"/>
      <c r="C19" s="6"/>
      <c r="D19" s="6"/>
      <c r="E19" s="6"/>
      <c r="F19" s="6"/>
      <c r="G19" s="6"/>
      <c r="H19" s="6"/>
      <c r="I19" s="6"/>
      <c r="J19" s="6"/>
      <c r="K19" s="6"/>
      <c r="L19" s="6"/>
      <c r="M19" s="6"/>
      <c r="N19" s="6"/>
      <c r="O19" s="6"/>
      <c r="P19" s="6"/>
      <c r="Q19" s="6"/>
      <c r="R19" s="6"/>
      <c r="S19" s="6"/>
    </row>
    <row r="20" spans="1:19" x14ac:dyDescent="0.25">
      <c r="A20" s="6"/>
      <c r="B20" s="6"/>
      <c r="C20" s="6"/>
      <c r="D20" s="6"/>
      <c r="E20" s="6"/>
      <c r="F20" s="6"/>
      <c r="G20" s="6"/>
      <c r="H20" s="6"/>
      <c r="I20" s="6"/>
      <c r="J20" s="6"/>
      <c r="K20" s="6"/>
      <c r="L20" s="6"/>
      <c r="M20" s="6"/>
      <c r="N20" s="6"/>
      <c r="O20" s="6"/>
      <c r="P20" s="6"/>
      <c r="Q20" s="6"/>
      <c r="R20" s="6"/>
      <c r="S20" s="6"/>
    </row>
    <row r="21" spans="1:19" x14ac:dyDescent="0.25">
      <c r="A21" s="6"/>
      <c r="B21" s="6"/>
      <c r="C21" s="6"/>
      <c r="D21" s="6"/>
      <c r="E21" s="6"/>
      <c r="F21" s="6"/>
      <c r="G21" s="6"/>
      <c r="H21" s="6"/>
      <c r="I21" s="6"/>
      <c r="J21" s="6"/>
      <c r="K21" s="6"/>
      <c r="L21" s="6"/>
      <c r="M21" s="6"/>
      <c r="N21" s="6"/>
      <c r="O21" s="6"/>
      <c r="P21" s="6"/>
      <c r="Q21" s="6"/>
      <c r="R21" s="6"/>
      <c r="S21" s="6"/>
    </row>
    <row r="22" spans="1:19" x14ac:dyDescent="0.25">
      <c r="A22" s="6"/>
      <c r="B22" s="6"/>
      <c r="C22" s="6"/>
      <c r="D22" s="6"/>
      <c r="E22" s="6"/>
      <c r="F22" s="6"/>
      <c r="G22" s="6"/>
      <c r="H22" s="6"/>
      <c r="I22" s="6"/>
      <c r="J22" s="6"/>
      <c r="K22" s="6"/>
      <c r="L22" s="6"/>
      <c r="M22" s="6"/>
      <c r="N22" s="6"/>
      <c r="O22" s="6"/>
      <c r="P22" s="6"/>
      <c r="Q22" s="6"/>
      <c r="R22" s="6"/>
      <c r="S22" s="6"/>
    </row>
    <row r="23" spans="1:19" x14ac:dyDescent="0.25">
      <c r="A23" s="6"/>
      <c r="B23" s="6"/>
      <c r="C23" s="6"/>
      <c r="D23" s="6"/>
      <c r="E23" s="6"/>
      <c r="F23" s="6"/>
      <c r="G23" s="6"/>
      <c r="H23" s="6"/>
      <c r="I23" s="6"/>
      <c r="J23" s="6"/>
      <c r="K23" s="6"/>
      <c r="L23" s="6"/>
      <c r="M23" s="6"/>
      <c r="N23" s="6"/>
      <c r="O23" s="6"/>
      <c r="P23" s="6"/>
      <c r="Q23" s="6"/>
      <c r="R23" s="6"/>
      <c r="S23" s="6"/>
    </row>
    <row r="24" spans="1:19" x14ac:dyDescent="0.25">
      <c r="A24" s="6"/>
      <c r="B24" s="6"/>
      <c r="C24" s="6"/>
      <c r="D24" s="6"/>
      <c r="E24" s="6"/>
      <c r="F24" s="6"/>
      <c r="G24" s="6"/>
      <c r="H24" s="6"/>
      <c r="I24" s="6"/>
      <c r="J24" s="6"/>
      <c r="K24" s="6"/>
      <c r="L24" s="6"/>
      <c r="M24" s="6"/>
      <c r="N24" s="6"/>
      <c r="O24" s="6"/>
      <c r="P24" s="6"/>
      <c r="Q24" s="6"/>
      <c r="R24" s="6"/>
      <c r="S24" s="6"/>
    </row>
    <row r="25" spans="1:19" x14ac:dyDescent="0.25">
      <c r="A25" s="6"/>
      <c r="B25" s="6"/>
      <c r="C25" s="6"/>
      <c r="D25" s="6"/>
      <c r="E25" s="6"/>
      <c r="F25" s="6"/>
      <c r="G25" s="6"/>
      <c r="H25" s="6"/>
      <c r="I25" s="6"/>
      <c r="J25" s="6"/>
      <c r="K25" s="6"/>
      <c r="L25" s="6"/>
      <c r="M25" s="6"/>
      <c r="N25" s="6"/>
      <c r="O25" s="6"/>
      <c r="P25" s="6"/>
      <c r="Q25" s="6"/>
      <c r="R25" s="6"/>
      <c r="S25" s="6"/>
    </row>
    <row r="26" spans="1:19" x14ac:dyDescent="0.25">
      <c r="A26" s="6"/>
      <c r="B26" s="6"/>
      <c r="C26" s="6"/>
      <c r="D26" s="6"/>
      <c r="E26" s="6"/>
      <c r="F26" s="6"/>
      <c r="G26" s="6"/>
      <c r="H26" s="6"/>
      <c r="I26" s="6"/>
      <c r="J26" s="6"/>
      <c r="K26" s="6"/>
      <c r="L26" s="6"/>
      <c r="M26" s="6"/>
      <c r="N26" s="6"/>
      <c r="O26" s="6"/>
      <c r="P26" s="6"/>
      <c r="Q26" s="6"/>
      <c r="R26" s="6"/>
      <c r="S26" s="6"/>
    </row>
    <row r="27" spans="1:19" x14ac:dyDescent="0.25">
      <c r="A27" s="6"/>
      <c r="B27" s="6"/>
      <c r="C27" s="6"/>
      <c r="D27" s="6"/>
      <c r="E27" s="6"/>
      <c r="F27" s="6"/>
      <c r="G27" s="6"/>
      <c r="H27" s="6"/>
      <c r="I27" s="6"/>
      <c r="J27" s="6"/>
      <c r="K27" s="6"/>
      <c r="L27" s="6"/>
      <c r="M27" s="6"/>
      <c r="N27" s="6"/>
      <c r="O27" s="6"/>
      <c r="P27" s="6"/>
      <c r="Q27" s="6"/>
      <c r="R27" s="6"/>
      <c r="S27" s="6"/>
    </row>
    <row r="28" spans="1:19" x14ac:dyDescent="0.25">
      <c r="A28" s="6"/>
      <c r="B28" s="6"/>
      <c r="C28" s="6"/>
      <c r="D28" s="6"/>
      <c r="E28" s="6"/>
      <c r="F28" s="6"/>
      <c r="G28" s="6"/>
      <c r="H28" s="6"/>
      <c r="I28" s="6"/>
      <c r="J28" s="6"/>
      <c r="K28" s="6"/>
      <c r="L28" s="6"/>
      <c r="M28" s="6"/>
      <c r="N28" s="6"/>
      <c r="O28" s="6"/>
      <c r="P28" s="6"/>
      <c r="Q28" s="6"/>
      <c r="R28" s="6"/>
      <c r="S28" s="6"/>
    </row>
    <row r="29" spans="1:19" x14ac:dyDescent="0.25">
      <c r="A29" s="6"/>
      <c r="B29" s="6"/>
      <c r="C29" s="6"/>
      <c r="D29" s="6"/>
      <c r="E29" s="6"/>
      <c r="F29" s="6"/>
      <c r="G29" s="6"/>
      <c r="H29" s="6"/>
      <c r="I29" s="6"/>
      <c r="J29" s="6"/>
      <c r="K29" s="6"/>
      <c r="L29" s="6"/>
      <c r="M29" s="6"/>
      <c r="N29" s="6"/>
      <c r="O29" s="6"/>
      <c r="P29" s="6"/>
      <c r="Q29" s="6"/>
      <c r="R29" s="6"/>
      <c r="S29" s="6"/>
    </row>
    <row r="30" spans="1:19" x14ac:dyDescent="0.25">
      <c r="A30" s="6"/>
      <c r="B30" s="6"/>
      <c r="C30" s="6"/>
      <c r="D30" s="6"/>
      <c r="E30" s="6"/>
      <c r="F30" s="6"/>
      <c r="G30" s="6"/>
      <c r="H30" s="6"/>
      <c r="I30" s="6"/>
      <c r="J30" s="6"/>
      <c r="K30" s="6"/>
      <c r="L30" s="6"/>
      <c r="M30" s="6"/>
      <c r="N30" s="6"/>
      <c r="O30" s="6"/>
      <c r="P30" s="6"/>
      <c r="Q30" s="6"/>
      <c r="R30" s="6"/>
      <c r="S30" s="6"/>
    </row>
    <row r="31" spans="1:19" x14ac:dyDescent="0.25">
      <c r="A31" s="6"/>
      <c r="B31" s="6"/>
      <c r="C31" s="6"/>
      <c r="D31" s="6"/>
      <c r="E31" s="6"/>
      <c r="F31" s="6"/>
      <c r="G31" s="6"/>
      <c r="H31" s="6"/>
      <c r="I31" s="6"/>
      <c r="J31" s="6"/>
      <c r="K31" s="6"/>
      <c r="L31" s="6"/>
      <c r="M31" s="6"/>
      <c r="N31" s="6"/>
      <c r="O31" s="6"/>
      <c r="P31" s="6"/>
      <c r="Q31" s="6"/>
      <c r="R31" s="6"/>
      <c r="S31" s="6"/>
    </row>
    <row r="32" spans="1:19" x14ac:dyDescent="0.25">
      <c r="A32" s="6"/>
      <c r="B32" s="6"/>
      <c r="C32" s="6"/>
      <c r="D32" s="6"/>
      <c r="E32" s="6"/>
      <c r="F32" s="6"/>
      <c r="G32" s="6"/>
      <c r="H32" s="6"/>
      <c r="I32" s="6"/>
      <c r="J32" s="6"/>
      <c r="K32" s="6"/>
      <c r="L32" s="6"/>
      <c r="M32" s="6"/>
      <c r="N32" s="6"/>
      <c r="O32" s="6"/>
      <c r="P32" s="6"/>
      <c r="Q32" s="6"/>
      <c r="R32" s="6"/>
      <c r="S32" s="6"/>
    </row>
    <row r="33" spans="1:19" x14ac:dyDescent="0.25">
      <c r="A33" s="6"/>
      <c r="B33" s="6"/>
      <c r="C33" s="6"/>
      <c r="D33" s="6"/>
      <c r="E33" s="6"/>
      <c r="F33" s="6"/>
      <c r="G33" s="6"/>
      <c r="H33" s="6"/>
      <c r="I33" s="6"/>
      <c r="J33" s="6"/>
      <c r="K33" s="6"/>
      <c r="L33" s="6"/>
      <c r="M33" s="6"/>
      <c r="N33" s="6"/>
      <c r="O33" s="6"/>
      <c r="P33" s="6"/>
      <c r="Q33" s="6"/>
      <c r="R33" s="6"/>
      <c r="S33" s="6"/>
    </row>
    <row r="34" spans="1:19" x14ac:dyDescent="0.25">
      <c r="A34" s="6"/>
      <c r="B34" s="6"/>
      <c r="C34" s="6"/>
      <c r="D34" s="6"/>
      <c r="E34" s="6"/>
      <c r="F34" s="6"/>
      <c r="G34" s="6"/>
      <c r="H34" s="6"/>
      <c r="I34" s="6"/>
      <c r="J34" s="6"/>
      <c r="K34" s="6"/>
      <c r="L34" s="6"/>
      <c r="M34" s="6"/>
      <c r="N34" s="6"/>
      <c r="O34" s="6"/>
      <c r="P34" s="6"/>
      <c r="Q34" s="6"/>
      <c r="R34" s="6"/>
      <c r="S34" s="6"/>
    </row>
    <row r="35" spans="1:19" x14ac:dyDescent="0.25">
      <c r="A35" s="6"/>
      <c r="B35" s="6"/>
      <c r="C35" s="6"/>
      <c r="D35" s="6"/>
      <c r="E35" s="6"/>
      <c r="F35" s="6"/>
      <c r="G35" s="6"/>
      <c r="H35" s="6"/>
      <c r="I35" s="6"/>
      <c r="J35" s="6"/>
      <c r="K35" s="6"/>
      <c r="L35" s="6"/>
      <c r="M35" s="6"/>
      <c r="N35" s="6"/>
      <c r="O35" s="6"/>
      <c r="P35" s="6"/>
      <c r="Q35" s="6"/>
      <c r="R35" s="6"/>
      <c r="S35" s="6"/>
    </row>
    <row r="36" spans="1:19" x14ac:dyDescent="0.25">
      <c r="A36" s="6"/>
      <c r="B36" s="6"/>
      <c r="C36" s="6"/>
      <c r="D36" s="6"/>
      <c r="E36" s="6"/>
      <c r="F36" s="6"/>
      <c r="G36" s="6"/>
      <c r="H36" s="6"/>
      <c r="I36" s="6"/>
      <c r="J36" s="6"/>
      <c r="K36" s="6"/>
      <c r="L36" s="6"/>
      <c r="M36" s="6"/>
      <c r="N36" s="6"/>
      <c r="O36" s="6"/>
      <c r="P36" s="6"/>
      <c r="Q36" s="6"/>
      <c r="R36" s="6"/>
      <c r="S36" s="6"/>
    </row>
    <row r="37" spans="1:19" x14ac:dyDescent="0.25">
      <c r="A37" s="6"/>
      <c r="B37" s="6"/>
      <c r="C37" s="6"/>
      <c r="D37" s="6"/>
      <c r="E37" s="6"/>
      <c r="F37" s="6"/>
      <c r="G37" s="6"/>
      <c r="H37" s="6"/>
      <c r="I37" s="6"/>
      <c r="J37" s="6"/>
      <c r="K37" s="6"/>
      <c r="L37" s="6"/>
      <c r="M37" s="6"/>
      <c r="N37" s="6"/>
      <c r="O37" s="6"/>
      <c r="P37" s="6"/>
      <c r="Q37" s="6"/>
      <c r="R37" s="6"/>
      <c r="S37" s="6"/>
    </row>
    <row r="38" spans="1:19" x14ac:dyDescent="0.25">
      <c r="A38" s="6"/>
      <c r="B38" s="6"/>
      <c r="C38" s="6"/>
      <c r="D38" s="6"/>
      <c r="E38" s="6"/>
      <c r="F38" s="6"/>
      <c r="G38" s="6"/>
      <c r="H38" s="6"/>
      <c r="I38" s="6"/>
      <c r="J38" s="6"/>
      <c r="K38" s="6"/>
      <c r="L38" s="6"/>
      <c r="M38" s="6"/>
      <c r="N38" s="6"/>
      <c r="O38" s="6"/>
      <c r="P38" s="6"/>
      <c r="Q38" s="6"/>
      <c r="R38" s="6"/>
      <c r="S38" s="6"/>
    </row>
    <row r="39" spans="1:19" x14ac:dyDescent="0.25">
      <c r="A39" s="6"/>
      <c r="B39" s="6"/>
      <c r="C39" s="6"/>
      <c r="D39" s="6"/>
      <c r="E39" s="6"/>
      <c r="F39" s="6"/>
      <c r="G39" s="6"/>
      <c r="H39" s="6"/>
      <c r="I39" s="6"/>
      <c r="J39" s="6"/>
      <c r="K39" s="6"/>
      <c r="L39" s="6"/>
      <c r="M39" s="6"/>
      <c r="N39" s="6"/>
      <c r="O39" s="6"/>
      <c r="P39" s="6"/>
      <c r="Q39" s="6"/>
      <c r="R39" s="6"/>
      <c r="S39" s="6"/>
    </row>
    <row r="40" spans="1:19" x14ac:dyDescent="0.25">
      <c r="A40" s="6"/>
      <c r="B40" s="6"/>
      <c r="C40" s="6"/>
      <c r="D40" s="6"/>
      <c r="E40" s="6"/>
      <c r="F40" s="6"/>
      <c r="G40" s="6"/>
      <c r="H40" s="6"/>
      <c r="I40" s="6"/>
      <c r="J40" s="6"/>
      <c r="K40" s="6"/>
      <c r="L40" s="6"/>
      <c r="M40" s="6"/>
      <c r="N40" s="6"/>
      <c r="O40" s="6"/>
      <c r="P40" s="6"/>
      <c r="Q40" s="6"/>
      <c r="R40" s="6"/>
      <c r="S40" s="6"/>
    </row>
    <row r="41" spans="1:19" x14ac:dyDescent="0.25">
      <c r="A41" s="6"/>
      <c r="B41" s="6"/>
      <c r="C41" s="6"/>
      <c r="D41" s="6"/>
      <c r="E41" s="6"/>
      <c r="F41" s="6"/>
      <c r="G41" s="6"/>
      <c r="H41" s="6"/>
      <c r="I41" s="6"/>
      <c r="J41" s="6"/>
      <c r="K41" s="6"/>
      <c r="L41" s="6"/>
      <c r="M41" s="6"/>
      <c r="N41" s="6"/>
      <c r="O41" s="6"/>
      <c r="P41" s="6"/>
      <c r="Q41" s="6"/>
      <c r="R41" s="6"/>
      <c r="S41" s="6"/>
    </row>
    <row r="42" spans="1:19" x14ac:dyDescent="0.25">
      <c r="A42" s="6"/>
      <c r="B42" s="6"/>
      <c r="C42" s="6"/>
      <c r="D42" s="6"/>
      <c r="E42" s="6"/>
      <c r="F42" s="6"/>
      <c r="G42" s="6"/>
      <c r="H42" s="6"/>
      <c r="I42" s="6"/>
      <c r="J42" s="6"/>
      <c r="K42" s="6"/>
      <c r="L42" s="6"/>
      <c r="M42" s="6"/>
      <c r="N42" s="6"/>
      <c r="O42" s="6"/>
      <c r="P42" s="6"/>
      <c r="Q42" s="6"/>
      <c r="R42" s="6"/>
      <c r="S42" s="6"/>
    </row>
    <row r="43" spans="1:19" x14ac:dyDescent="0.25">
      <c r="A43" s="6"/>
      <c r="B43" s="6"/>
      <c r="C43" s="6"/>
      <c r="D43" s="6"/>
      <c r="E43" s="6"/>
      <c r="F43" s="6"/>
      <c r="G43" s="6"/>
      <c r="H43" s="6"/>
      <c r="I43" s="6"/>
      <c r="J43" s="6"/>
      <c r="K43" s="6"/>
      <c r="L43" s="6"/>
      <c r="M43" s="6"/>
      <c r="N43" s="6"/>
      <c r="O43" s="6"/>
      <c r="P43" s="6"/>
      <c r="Q43" s="6"/>
      <c r="R43" s="6"/>
      <c r="S43" s="6"/>
    </row>
    <row r="44" spans="1:19" x14ac:dyDescent="0.25">
      <c r="A44" s="6"/>
      <c r="B44" s="6"/>
      <c r="C44" s="6"/>
      <c r="D44" s="6"/>
      <c r="E44" s="6"/>
      <c r="F44" s="6"/>
      <c r="G44" s="6"/>
      <c r="H44" s="6"/>
      <c r="I44" s="6"/>
      <c r="J44" s="6"/>
      <c r="K44" s="6"/>
      <c r="L44" s="6"/>
      <c r="M44" s="6"/>
      <c r="N44" s="6"/>
      <c r="O44" s="6"/>
      <c r="P44" s="6"/>
      <c r="Q44" s="6"/>
      <c r="R44" s="6"/>
      <c r="S44" s="6"/>
    </row>
    <row r="45" spans="1:19" x14ac:dyDescent="0.25">
      <c r="A45" s="6"/>
      <c r="B45" s="6"/>
      <c r="C45" s="6"/>
      <c r="D45" s="6"/>
      <c r="E45" s="6"/>
      <c r="F45" s="6"/>
      <c r="G45" s="6"/>
      <c r="H45" s="6"/>
      <c r="I45" s="6"/>
      <c r="J45" s="6"/>
      <c r="K45" s="6"/>
      <c r="L45" s="6"/>
      <c r="M45" s="6"/>
      <c r="N45" s="6"/>
      <c r="O45" s="6"/>
      <c r="P45" s="6"/>
      <c r="Q45" s="6"/>
      <c r="R45" s="6"/>
      <c r="S45" s="6"/>
    </row>
    <row r="46" spans="1:19" x14ac:dyDescent="0.25">
      <c r="A46" s="6"/>
      <c r="B46" s="6"/>
      <c r="C46" s="6"/>
      <c r="D46" s="6"/>
      <c r="E46" s="6"/>
      <c r="F46" s="6"/>
      <c r="G46" s="6"/>
      <c r="H46" s="6"/>
      <c r="I46" s="6"/>
      <c r="J46" s="6"/>
      <c r="K46" s="6"/>
      <c r="L46" s="6"/>
      <c r="M46" s="6"/>
      <c r="N46" s="6"/>
      <c r="O46" s="6"/>
      <c r="P46" s="6"/>
      <c r="Q46" s="6"/>
      <c r="R46" s="6"/>
      <c r="S46" s="6"/>
    </row>
    <row r="47" spans="1:19" x14ac:dyDescent="0.25">
      <c r="A47" s="6"/>
      <c r="B47" s="6"/>
      <c r="C47" s="6"/>
      <c r="D47" s="6"/>
      <c r="E47" s="6"/>
      <c r="F47" s="6"/>
      <c r="G47" s="6"/>
      <c r="H47" s="6"/>
      <c r="I47" s="6"/>
      <c r="J47" s="6"/>
      <c r="K47" s="6"/>
      <c r="L47" s="6"/>
      <c r="M47" s="6"/>
      <c r="N47" s="6"/>
      <c r="O47" s="6"/>
      <c r="P47" s="6"/>
      <c r="Q47" s="6"/>
      <c r="R47" s="6"/>
      <c r="S47" s="6"/>
    </row>
    <row r="48" spans="1:19" x14ac:dyDescent="0.25">
      <c r="A48" s="6"/>
      <c r="B48" s="6"/>
      <c r="C48" s="6"/>
      <c r="D48" s="6"/>
      <c r="E48" s="6"/>
      <c r="F48" s="6"/>
      <c r="G48" s="6"/>
      <c r="H48" s="6"/>
      <c r="I48" s="6"/>
      <c r="J48" s="6"/>
      <c r="K48" s="6"/>
      <c r="L48" s="6"/>
      <c r="M48" s="6"/>
      <c r="N48" s="6"/>
      <c r="O48" s="6"/>
      <c r="P48" s="6"/>
      <c r="Q48" s="6"/>
      <c r="R48" s="6"/>
      <c r="S48" s="6"/>
    </row>
    <row r="49" spans="1:19" x14ac:dyDescent="0.25">
      <c r="A49" s="6"/>
      <c r="B49" s="6"/>
      <c r="C49" s="6"/>
      <c r="D49" s="6"/>
      <c r="E49" s="6"/>
      <c r="F49" s="6"/>
      <c r="G49" s="6"/>
      <c r="H49" s="6"/>
      <c r="I49" s="6"/>
      <c r="J49" s="6"/>
      <c r="K49" s="6"/>
      <c r="L49" s="6"/>
      <c r="M49" s="6"/>
      <c r="N49" s="6"/>
      <c r="O49" s="6"/>
      <c r="P49" s="6"/>
      <c r="Q49" s="6"/>
      <c r="R49" s="6"/>
      <c r="S49" s="6"/>
    </row>
    <row r="50" spans="1:19" ht="14" x14ac:dyDescent="0.25">
      <c r="A50" s="6"/>
      <c r="B50" s="136" t="s">
        <v>153</v>
      </c>
      <c r="C50" s="6"/>
      <c r="D50" s="6"/>
      <c r="E50" s="6"/>
      <c r="F50" s="6"/>
      <c r="G50" s="6"/>
      <c r="H50" s="6"/>
      <c r="I50" s="6"/>
      <c r="J50" s="6"/>
      <c r="K50" s="6"/>
      <c r="L50" s="6"/>
      <c r="M50" s="6"/>
      <c r="N50" s="6"/>
      <c r="O50" s="6"/>
      <c r="P50" s="6"/>
      <c r="Q50" s="6"/>
      <c r="R50" s="6"/>
      <c r="S50" s="6"/>
    </row>
    <row r="51" spans="1:19" x14ac:dyDescent="0.25">
      <c r="A51" s="6"/>
      <c r="B51" s="6"/>
      <c r="C51" s="6"/>
      <c r="D51" s="6"/>
      <c r="E51" s="6"/>
      <c r="F51" s="6"/>
      <c r="G51" s="6"/>
      <c r="H51" s="6"/>
      <c r="I51" s="6"/>
      <c r="J51" s="6"/>
      <c r="K51" s="6"/>
      <c r="L51" s="6"/>
      <c r="M51" s="6"/>
      <c r="N51" s="6"/>
      <c r="O51" s="6"/>
      <c r="P51" s="6"/>
      <c r="Q51" s="6"/>
      <c r="R51" s="6"/>
      <c r="S51" s="6"/>
    </row>
    <row r="52" spans="1:19" x14ac:dyDescent="0.25">
      <c r="A52" s="6"/>
      <c r="B52" s="6"/>
      <c r="C52" s="6"/>
      <c r="D52" s="6"/>
      <c r="E52" s="6"/>
      <c r="F52" s="6"/>
      <c r="G52" s="6"/>
      <c r="H52" s="6"/>
      <c r="I52" s="6"/>
      <c r="J52" s="6"/>
      <c r="K52" s="6"/>
      <c r="L52" s="6"/>
      <c r="M52" s="6"/>
      <c r="N52" s="6"/>
      <c r="O52" s="6"/>
      <c r="P52" s="6"/>
      <c r="Q52" s="6"/>
      <c r="R52" s="6"/>
      <c r="S52" s="6"/>
    </row>
    <row r="53" spans="1:19" x14ac:dyDescent="0.25">
      <c r="A53" s="6"/>
      <c r="B53" s="6"/>
      <c r="C53" s="6"/>
      <c r="D53" s="6"/>
      <c r="E53" s="6"/>
      <c r="F53" s="6"/>
      <c r="G53" s="6"/>
      <c r="H53" s="6"/>
      <c r="I53" s="6"/>
      <c r="J53" s="6"/>
      <c r="K53" s="6"/>
      <c r="L53" s="6"/>
      <c r="M53" s="6"/>
      <c r="N53" s="6"/>
      <c r="O53" s="6"/>
      <c r="P53" s="6"/>
      <c r="Q53" s="6"/>
      <c r="R53" s="6"/>
      <c r="S53" s="6"/>
    </row>
    <row r="54" spans="1:19" x14ac:dyDescent="0.25">
      <c r="A54" s="6"/>
      <c r="B54" s="6"/>
      <c r="C54" s="6"/>
      <c r="D54" s="6"/>
      <c r="E54" s="6"/>
      <c r="F54" s="6"/>
      <c r="G54" s="6"/>
      <c r="H54" s="6"/>
      <c r="I54" s="6"/>
      <c r="J54" s="6"/>
      <c r="K54" s="6"/>
      <c r="L54" s="6"/>
      <c r="M54" s="6"/>
      <c r="N54" s="6"/>
      <c r="O54" s="6"/>
      <c r="P54" s="6"/>
      <c r="Q54" s="6"/>
      <c r="R54" s="6"/>
      <c r="S54" s="6"/>
    </row>
    <row r="55" spans="1:19" x14ac:dyDescent="0.25">
      <c r="A55" s="6"/>
      <c r="B55" s="6"/>
      <c r="C55" s="6"/>
      <c r="D55" s="6"/>
      <c r="E55" s="6"/>
      <c r="F55" s="6"/>
      <c r="G55" s="6"/>
      <c r="H55" s="6"/>
      <c r="I55" s="6"/>
      <c r="J55" s="6"/>
      <c r="K55" s="6"/>
      <c r="L55" s="6"/>
      <c r="M55" s="6"/>
      <c r="N55" s="6"/>
      <c r="O55" s="6"/>
      <c r="P55" s="6"/>
      <c r="Q55" s="6"/>
      <c r="R55" s="6"/>
      <c r="S55" s="6"/>
    </row>
    <row r="56" spans="1:19" x14ac:dyDescent="0.25">
      <c r="A56" s="6"/>
      <c r="B56" s="6"/>
      <c r="C56" s="6"/>
      <c r="D56" s="6"/>
      <c r="E56" s="6"/>
      <c r="F56" s="6"/>
      <c r="G56" s="6"/>
      <c r="H56" s="6"/>
      <c r="I56" s="6"/>
      <c r="J56" s="6"/>
      <c r="K56" s="6"/>
      <c r="L56" s="6"/>
      <c r="M56" s="6"/>
      <c r="N56" s="6"/>
      <c r="O56" s="6"/>
      <c r="P56" s="6"/>
      <c r="Q56" s="6"/>
      <c r="R56" s="6"/>
      <c r="S56" s="6"/>
    </row>
    <row r="57" spans="1:19" x14ac:dyDescent="0.25">
      <c r="A57" s="6"/>
      <c r="B57" s="6"/>
      <c r="C57" s="6"/>
      <c r="D57" s="6"/>
      <c r="E57" s="6"/>
      <c r="F57" s="6"/>
      <c r="G57" s="6"/>
      <c r="H57" s="6"/>
      <c r="I57" s="6"/>
      <c r="J57" s="6"/>
      <c r="K57" s="6"/>
      <c r="L57" s="6"/>
      <c r="M57" s="6"/>
      <c r="N57" s="6"/>
      <c r="O57" s="6"/>
      <c r="P57" s="6"/>
      <c r="Q57" s="6"/>
      <c r="R57" s="6"/>
      <c r="S57" s="6"/>
    </row>
    <row r="58" spans="1:19" x14ac:dyDescent="0.25">
      <c r="A58" s="6"/>
      <c r="B58" s="6"/>
      <c r="C58" s="6"/>
      <c r="D58" s="6"/>
      <c r="E58" s="6"/>
      <c r="F58" s="6"/>
      <c r="G58" s="6"/>
      <c r="H58" s="6"/>
      <c r="I58" s="6"/>
      <c r="J58" s="6"/>
      <c r="K58" s="6"/>
      <c r="L58" s="6"/>
      <c r="M58" s="6"/>
      <c r="N58" s="6"/>
      <c r="O58" s="6"/>
      <c r="P58" s="6"/>
      <c r="Q58" s="6"/>
      <c r="R58" s="6"/>
      <c r="S58" s="6"/>
    </row>
    <row r="59" spans="1:19" x14ac:dyDescent="0.25">
      <c r="A59" s="6"/>
      <c r="B59" s="6"/>
      <c r="C59" s="6"/>
      <c r="D59" s="6"/>
      <c r="E59" s="6"/>
      <c r="F59" s="6"/>
      <c r="G59" s="6"/>
      <c r="H59" s="6"/>
      <c r="I59" s="6"/>
      <c r="J59" s="6"/>
      <c r="K59" s="6"/>
      <c r="L59" s="6"/>
      <c r="M59" s="6"/>
      <c r="N59" s="6"/>
      <c r="O59" s="6"/>
      <c r="P59" s="6"/>
      <c r="Q59" s="6"/>
      <c r="R59" s="6"/>
      <c r="S59" s="6"/>
    </row>
    <row r="60" spans="1:19" x14ac:dyDescent="0.25">
      <c r="A60" s="6"/>
      <c r="B60" s="6"/>
      <c r="C60" s="6"/>
      <c r="D60" s="6"/>
      <c r="E60" s="6"/>
      <c r="F60" s="6"/>
      <c r="G60" s="6"/>
      <c r="H60" s="6"/>
      <c r="I60" s="6"/>
      <c r="J60" s="6"/>
      <c r="K60" s="6"/>
      <c r="L60" s="6"/>
      <c r="M60" s="6"/>
      <c r="N60" s="6"/>
      <c r="O60" s="6"/>
      <c r="P60" s="6"/>
      <c r="Q60" s="6"/>
      <c r="R60" s="6"/>
      <c r="S60" s="6"/>
    </row>
    <row r="61" spans="1:19" x14ac:dyDescent="0.25">
      <c r="A61" s="6"/>
      <c r="B61" s="6"/>
      <c r="C61" s="6"/>
      <c r="D61" s="6"/>
      <c r="E61" s="6"/>
      <c r="F61" s="6"/>
      <c r="G61" s="6"/>
      <c r="H61" s="6"/>
      <c r="I61" s="6"/>
      <c r="J61" s="6"/>
      <c r="K61" s="6"/>
      <c r="L61" s="6"/>
      <c r="M61" s="6"/>
      <c r="N61" s="6"/>
      <c r="O61" s="6"/>
      <c r="P61" s="6"/>
      <c r="Q61" s="6"/>
      <c r="R61" s="6"/>
      <c r="S61" s="6"/>
    </row>
    <row r="62" spans="1:19" x14ac:dyDescent="0.25">
      <c r="A62" s="6"/>
      <c r="B62" s="6"/>
      <c r="C62" s="6"/>
      <c r="D62" s="6"/>
      <c r="E62" s="6"/>
      <c r="F62" s="6"/>
      <c r="G62" s="6"/>
      <c r="H62" s="6"/>
      <c r="I62" s="6"/>
      <c r="J62" s="6"/>
      <c r="K62" s="6"/>
      <c r="L62" s="6"/>
      <c r="M62" s="6"/>
      <c r="N62" s="6"/>
      <c r="O62" s="6"/>
      <c r="P62" s="6"/>
      <c r="Q62" s="6"/>
      <c r="R62" s="6"/>
      <c r="S62" s="6"/>
    </row>
    <row r="63" spans="1:19" x14ac:dyDescent="0.25">
      <c r="A63" s="6"/>
      <c r="B63" s="6"/>
      <c r="C63" s="6"/>
      <c r="D63" s="6"/>
      <c r="E63" s="6"/>
      <c r="F63" s="6"/>
      <c r="G63" s="6"/>
      <c r="H63" s="6"/>
      <c r="I63" s="6"/>
      <c r="J63" s="6"/>
      <c r="K63" s="6"/>
      <c r="L63" s="6"/>
      <c r="M63" s="6"/>
      <c r="N63" s="6"/>
      <c r="O63" s="6"/>
      <c r="P63" s="6"/>
      <c r="Q63" s="6"/>
      <c r="R63" s="6"/>
      <c r="S63" s="6"/>
    </row>
    <row r="64" spans="1:19" x14ac:dyDescent="0.25">
      <c r="A64" s="6"/>
      <c r="B64" s="6"/>
      <c r="C64" s="6"/>
      <c r="D64" s="6"/>
      <c r="E64" s="6"/>
      <c r="F64" s="6"/>
      <c r="G64" s="6"/>
      <c r="H64" s="6"/>
      <c r="I64" s="6"/>
      <c r="J64" s="6"/>
      <c r="K64" s="6"/>
      <c r="L64" s="6"/>
      <c r="M64" s="6"/>
      <c r="N64" s="6"/>
      <c r="O64" s="6"/>
      <c r="P64" s="6"/>
      <c r="Q64" s="6"/>
      <c r="R64" s="6"/>
      <c r="S64" s="6"/>
    </row>
    <row r="65" spans="1:19" x14ac:dyDescent="0.25">
      <c r="A65" s="6"/>
      <c r="B65" s="6"/>
      <c r="C65" s="6"/>
      <c r="D65" s="6"/>
      <c r="E65" s="6"/>
      <c r="F65" s="6"/>
      <c r="G65" s="6"/>
      <c r="H65" s="6"/>
      <c r="I65" s="6"/>
      <c r="J65" s="6"/>
      <c r="K65" s="6"/>
      <c r="L65" s="6"/>
      <c r="M65" s="6"/>
      <c r="N65" s="6"/>
      <c r="O65" s="6"/>
      <c r="P65" s="6"/>
      <c r="Q65" s="6"/>
      <c r="R65" s="6"/>
      <c r="S65" s="6"/>
    </row>
    <row r="66" spans="1:19" x14ac:dyDescent="0.25">
      <c r="A66" s="6"/>
      <c r="B66" s="6"/>
      <c r="C66" s="6"/>
      <c r="D66" s="6"/>
      <c r="E66" s="6"/>
      <c r="F66" s="6"/>
      <c r="G66" s="6"/>
      <c r="H66" s="6"/>
      <c r="I66" s="6"/>
      <c r="J66" s="6"/>
      <c r="K66" s="6"/>
      <c r="L66" s="6"/>
      <c r="M66" s="6"/>
      <c r="N66" s="6"/>
      <c r="O66" s="6"/>
      <c r="P66" s="6"/>
      <c r="Q66" s="6"/>
      <c r="R66" s="6"/>
      <c r="S66" s="6"/>
    </row>
    <row r="67" spans="1:19" x14ac:dyDescent="0.25">
      <c r="A67" s="6"/>
      <c r="B67" s="6"/>
      <c r="C67" s="6"/>
      <c r="D67" s="6"/>
      <c r="E67" s="6"/>
      <c r="F67" s="6"/>
      <c r="G67" s="6"/>
      <c r="H67" s="6"/>
      <c r="I67" s="6"/>
      <c r="J67" s="6"/>
      <c r="K67" s="6"/>
      <c r="L67" s="6"/>
      <c r="M67" s="6"/>
      <c r="N67" s="6"/>
      <c r="O67" s="6"/>
      <c r="P67" s="6"/>
      <c r="Q67" s="6"/>
      <c r="R67" s="6"/>
      <c r="S67" s="6"/>
    </row>
    <row r="68" spans="1:19" x14ac:dyDescent="0.25">
      <c r="A68" s="6"/>
      <c r="B68" s="6"/>
      <c r="C68" s="6"/>
      <c r="D68" s="6"/>
      <c r="E68" s="6"/>
      <c r="F68" s="6"/>
      <c r="G68" s="6"/>
      <c r="H68" s="6"/>
      <c r="I68" s="6"/>
      <c r="J68" s="6"/>
      <c r="K68" s="6"/>
      <c r="L68" s="6"/>
      <c r="M68" s="6"/>
      <c r="N68" s="6"/>
      <c r="O68" s="6"/>
      <c r="P68" s="6"/>
      <c r="Q68" s="6"/>
      <c r="R68" s="6"/>
      <c r="S68" s="6"/>
    </row>
    <row r="69" spans="1:19" x14ac:dyDescent="0.25">
      <c r="A69" s="6"/>
      <c r="B69" s="6"/>
      <c r="C69" s="6"/>
      <c r="D69" s="6"/>
      <c r="E69" s="6"/>
      <c r="F69" s="6"/>
      <c r="G69" s="6"/>
      <c r="H69" s="6"/>
      <c r="I69" s="6"/>
      <c r="J69" s="6"/>
      <c r="K69" s="6"/>
      <c r="L69" s="6"/>
      <c r="M69" s="6"/>
      <c r="N69" s="6"/>
      <c r="O69" s="6"/>
      <c r="P69" s="6"/>
      <c r="Q69" s="6"/>
      <c r="R69" s="6"/>
      <c r="S69" s="6"/>
    </row>
    <row r="70" spans="1:19" x14ac:dyDescent="0.25">
      <c r="A70" s="6"/>
      <c r="B70" s="6"/>
      <c r="C70" s="6"/>
      <c r="D70" s="6"/>
      <c r="E70" s="6"/>
      <c r="F70" s="6"/>
      <c r="G70" s="6"/>
      <c r="H70" s="6"/>
      <c r="I70" s="6"/>
      <c r="J70" s="6"/>
      <c r="K70" s="6"/>
      <c r="L70" s="6"/>
      <c r="M70" s="6"/>
      <c r="N70" s="6"/>
      <c r="O70" s="6"/>
      <c r="P70" s="6"/>
      <c r="Q70" s="6"/>
      <c r="R70" s="6"/>
      <c r="S70" s="6"/>
    </row>
    <row r="71" spans="1:19" x14ac:dyDescent="0.25">
      <c r="A71" s="6"/>
      <c r="B71" s="6"/>
      <c r="C71" s="6"/>
      <c r="D71" s="6"/>
      <c r="E71" s="6"/>
      <c r="F71" s="6"/>
      <c r="G71" s="6"/>
      <c r="H71" s="6"/>
      <c r="I71" s="6"/>
      <c r="J71" s="6"/>
      <c r="K71" s="6"/>
      <c r="L71" s="6"/>
      <c r="M71" s="6"/>
      <c r="N71" s="6"/>
      <c r="O71" s="6"/>
      <c r="P71" s="6"/>
      <c r="Q71" s="6"/>
      <c r="R71" s="6"/>
      <c r="S71" s="6"/>
    </row>
    <row r="72" spans="1:19" x14ac:dyDescent="0.25">
      <c r="A72" s="6"/>
      <c r="B72" s="6"/>
      <c r="C72" s="6"/>
      <c r="D72" s="6"/>
      <c r="E72" s="6"/>
      <c r="F72" s="6"/>
      <c r="G72" s="6"/>
      <c r="H72" s="6"/>
      <c r="I72" s="6"/>
      <c r="J72" s="6"/>
      <c r="K72" s="6"/>
      <c r="L72" s="6"/>
      <c r="M72" s="6"/>
      <c r="N72" s="6"/>
      <c r="O72" s="6"/>
      <c r="P72" s="6"/>
      <c r="Q72" s="6"/>
      <c r="R72" s="6"/>
      <c r="S72" s="6"/>
    </row>
    <row r="73" spans="1:19" x14ac:dyDescent="0.25">
      <c r="A73" s="6"/>
      <c r="B73" s="6"/>
      <c r="C73" s="6"/>
      <c r="D73" s="6"/>
      <c r="E73" s="6"/>
      <c r="F73" s="6"/>
      <c r="G73" s="6"/>
      <c r="H73" s="6"/>
      <c r="I73" s="6"/>
      <c r="J73" s="6"/>
      <c r="K73" s="6"/>
      <c r="L73" s="6"/>
      <c r="M73" s="6"/>
      <c r="N73" s="6"/>
      <c r="O73" s="6"/>
      <c r="P73" s="6"/>
      <c r="Q73" s="6"/>
      <c r="R73" s="6"/>
      <c r="S73" s="6"/>
    </row>
    <row r="74" spans="1:19" x14ac:dyDescent="0.25">
      <c r="A74" s="6"/>
      <c r="B74" s="6"/>
      <c r="C74" s="6"/>
      <c r="D74" s="6"/>
      <c r="E74" s="6"/>
      <c r="F74" s="6"/>
      <c r="G74" s="6"/>
      <c r="H74" s="6"/>
      <c r="I74" s="6"/>
      <c r="J74" s="6"/>
      <c r="K74" s="6"/>
      <c r="L74" s="6"/>
      <c r="M74" s="6"/>
      <c r="N74" s="6"/>
      <c r="O74" s="6"/>
      <c r="P74" s="6"/>
      <c r="Q74" s="6"/>
      <c r="R74" s="6"/>
      <c r="S74" s="6"/>
    </row>
    <row r="75" spans="1:19" x14ac:dyDescent="0.25">
      <c r="A75" s="6"/>
      <c r="B75" s="6"/>
      <c r="C75" s="6"/>
      <c r="D75" s="6"/>
      <c r="E75" s="6"/>
      <c r="F75" s="6"/>
      <c r="G75" s="6"/>
      <c r="H75" s="6"/>
      <c r="I75" s="6"/>
      <c r="J75" s="6"/>
      <c r="K75" s="6"/>
      <c r="L75" s="6"/>
      <c r="M75" s="6"/>
      <c r="N75" s="6"/>
      <c r="O75" s="6"/>
      <c r="P75" s="6"/>
      <c r="Q75" s="6"/>
      <c r="R75" s="6"/>
      <c r="S75" s="6"/>
    </row>
    <row r="76" spans="1:19" x14ac:dyDescent="0.25">
      <c r="A76" s="6"/>
      <c r="B76" s="6"/>
      <c r="C76" s="6"/>
      <c r="D76" s="6"/>
      <c r="E76" s="6"/>
      <c r="F76" s="6"/>
      <c r="G76" s="6"/>
      <c r="H76" s="6"/>
      <c r="I76" s="6"/>
      <c r="J76" s="6"/>
      <c r="K76" s="6"/>
      <c r="L76" s="6"/>
      <c r="M76" s="6"/>
      <c r="N76" s="6"/>
      <c r="O76" s="6"/>
      <c r="P76" s="6"/>
      <c r="Q76" s="6"/>
      <c r="R76" s="6"/>
      <c r="S76" s="6"/>
    </row>
  </sheetData>
  <sheetProtection algorithmName="SHA-512" hashValue="dPp7tnu772luZjL0OqZNEUqqkZsbd7DoIjimfKV1JtWeaqXcVHCcsvCODLV5tiDt868S4xi7kTM1KdYzrSUsEw==" saltValue="rBsjP55tPINqJAzvo8sdow==" spinCount="100000" sheet="1" objects="1" scenarios="1" selectLockedCells="1"/>
  <mergeCells count="1">
    <mergeCell ref="A1:S7"/>
  </mergeCells>
  <pageMargins left="0.7" right="0.7" top="0.75" bottom="0.75" header="0.3" footer="0.3"/>
  <pageSetup scale="7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94"/>
  <sheetViews>
    <sheetView zoomScale="80" zoomScaleNormal="80" workbookViewId="0">
      <selection activeCell="M66" sqref="M66"/>
    </sheetView>
  </sheetViews>
  <sheetFormatPr defaultRowHeight="12.5" x14ac:dyDescent="0.25"/>
  <sheetData>
    <row r="1" spans="1:19" x14ac:dyDescent="0.25">
      <c r="A1" s="202"/>
      <c r="B1" s="191"/>
      <c r="C1" s="191"/>
      <c r="D1" s="191"/>
      <c r="E1" s="191"/>
      <c r="F1" s="191"/>
      <c r="G1" s="191"/>
      <c r="H1" s="191"/>
      <c r="I1" s="191"/>
      <c r="J1" s="191"/>
      <c r="K1" s="191"/>
      <c r="L1" s="191"/>
      <c r="M1" s="191"/>
      <c r="N1" s="191"/>
      <c r="O1" s="191"/>
      <c r="P1" s="191"/>
      <c r="Q1" s="191"/>
      <c r="R1" s="191"/>
      <c r="S1" s="191"/>
    </row>
    <row r="2" spans="1:19" x14ac:dyDescent="0.25">
      <c r="A2" s="191"/>
      <c r="B2" s="191"/>
      <c r="C2" s="191"/>
      <c r="D2" s="191"/>
      <c r="E2" s="191"/>
      <c r="F2" s="191"/>
      <c r="G2" s="191"/>
      <c r="H2" s="191"/>
      <c r="I2" s="191"/>
      <c r="J2" s="191"/>
      <c r="K2" s="191"/>
      <c r="L2" s="191"/>
      <c r="M2" s="191"/>
      <c r="N2" s="191"/>
      <c r="O2" s="191"/>
      <c r="P2" s="191"/>
      <c r="Q2" s="191"/>
      <c r="R2" s="191"/>
      <c r="S2" s="191"/>
    </row>
    <row r="3" spans="1:19" x14ac:dyDescent="0.25">
      <c r="A3" s="191"/>
      <c r="B3" s="191"/>
      <c r="C3" s="191"/>
      <c r="D3" s="191"/>
      <c r="E3" s="191"/>
      <c r="F3" s="191"/>
      <c r="G3" s="191"/>
      <c r="H3" s="191"/>
      <c r="I3" s="191"/>
      <c r="J3" s="191"/>
      <c r="K3" s="191"/>
      <c r="L3" s="191"/>
      <c r="M3" s="191"/>
      <c r="N3" s="191"/>
      <c r="O3" s="191"/>
      <c r="P3" s="191"/>
      <c r="Q3" s="191"/>
      <c r="R3" s="191"/>
      <c r="S3" s="191"/>
    </row>
    <row r="4" spans="1:19" x14ac:dyDescent="0.25">
      <c r="A4" s="191"/>
      <c r="B4" s="191"/>
      <c r="C4" s="191"/>
      <c r="D4" s="191"/>
      <c r="E4" s="191"/>
      <c r="F4" s="191"/>
      <c r="G4" s="191"/>
      <c r="H4" s="191"/>
      <c r="I4" s="191"/>
      <c r="J4" s="191"/>
      <c r="K4" s="191"/>
      <c r="L4" s="191"/>
      <c r="M4" s="191"/>
      <c r="N4" s="191"/>
      <c r="O4" s="191"/>
      <c r="P4" s="191"/>
      <c r="Q4" s="191"/>
      <c r="R4" s="191"/>
      <c r="S4" s="191"/>
    </row>
    <row r="5" spans="1:19" x14ac:dyDescent="0.25">
      <c r="A5" s="191"/>
      <c r="B5" s="191"/>
      <c r="C5" s="191"/>
      <c r="D5" s="191"/>
      <c r="E5" s="191"/>
      <c r="F5" s="191"/>
      <c r="G5" s="191"/>
      <c r="H5" s="191"/>
      <c r="I5" s="191"/>
      <c r="J5" s="191"/>
      <c r="K5" s="191"/>
      <c r="L5" s="191"/>
      <c r="M5" s="191"/>
      <c r="N5" s="191"/>
      <c r="O5" s="191"/>
      <c r="P5" s="191"/>
      <c r="Q5" s="191"/>
      <c r="R5" s="191"/>
      <c r="S5" s="191"/>
    </row>
    <row r="6" spans="1:19" x14ac:dyDescent="0.25">
      <c r="A6" s="191"/>
      <c r="B6" s="191"/>
      <c r="C6" s="191"/>
      <c r="D6" s="191"/>
      <c r="E6" s="191"/>
      <c r="F6" s="191"/>
      <c r="G6" s="191"/>
      <c r="H6" s="191"/>
      <c r="I6" s="191"/>
      <c r="J6" s="191"/>
      <c r="K6" s="191"/>
      <c r="L6" s="191"/>
      <c r="M6" s="191"/>
      <c r="N6" s="191"/>
      <c r="O6" s="191"/>
      <c r="P6" s="191"/>
      <c r="Q6" s="191"/>
      <c r="R6" s="191"/>
      <c r="S6" s="191"/>
    </row>
    <row r="7" spans="1:19" x14ac:dyDescent="0.25">
      <c r="A7" s="191"/>
      <c r="B7" s="191"/>
      <c r="C7" s="191"/>
      <c r="D7" s="191"/>
      <c r="E7" s="191"/>
      <c r="F7" s="191"/>
      <c r="G7" s="191"/>
      <c r="H7" s="191"/>
      <c r="I7" s="191"/>
      <c r="J7" s="191"/>
      <c r="K7" s="191"/>
      <c r="L7" s="191"/>
      <c r="M7" s="191"/>
      <c r="N7" s="191"/>
      <c r="O7" s="191"/>
      <c r="P7" s="191"/>
      <c r="Q7" s="191"/>
      <c r="R7" s="191"/>
      <c r="S7" s="191"/>
    </row>
    <row r="8" spans="1:19" x14ac:dyDescent="0.25">
      <c r="A8" s="6"/>
      <c r="B8" s="6"/>
      <c r="C8" s="6"/>
      <c r="D8" s="6"/>
      <c r="E8" s="6"/>
      <c r="F8" s="6"/>
      <c r="G8" s="6"/>
      <c r="H8" s="6"/>
      <c r="I8" s="6"/>
      <c r="J8" s="6"/>
      <c r="K8" s="6"/>
      <c r="L8" s="6"/>
      <c r="M8" s="6"/>
      <c r="N8" s="6"/>
      <c r="O8" s="6"/>
      <c r="P8" s="6"/>
      <c r="Q8" s="6"/>
      <c r="R8" s="6"/>
      <c r="S8" s="6"/>
    </row>
    <row r="9" spans="1:19" x14ac:dyDescent="0.25">
      <c r="A9" s="6"/>
      <c r="B9" s="6"/>
      <c r="C9" s="6"/>
      <c r="D9" s="6"/>
      <c r="E9" s="6"/>
      <c r="F9" s="6"/>
      <c r="G9" s="6"/>
      <c r="H9" s="6"/>
      <c r="I9" s="6"/>
      <c r="J9" s="6"/>
      <c r="K9" s="6"/>
      <c r="L9" s="6"/>
      <c r="M9" s="6"/>
      <c r="N9" s="6"/>
      <c r="O9" s="6"/>
      <c r="P9" s="6"/>
      <c r="Q9" s="6"/>
      <c r="R9" s="6"/>
      <c r="S9" s="6"/>
    </row>
    <row r="10" spans="1:19" x14ac:dyDescent="0.25">
      <c r="A10" s="6"/>
      <c r="B10" s="6"/>
      <c r="C10" s="6"/>
      <c r="D10" s="6"/>
      <c r="E10" s="6"/>
      <c r="F10" s="6"/>
      <c r="G10" s="6"/>
      <c r="H10" s="6"/>
      <c r="I10" s="6"/>
      <c r="J10" s="6"/>
      <c r="K10" s="6"/>
      <c r="L10" s="6"/>
      <c r="M10" s="6"/>
      <c r="N10" s="6"/>
      <c r="O10" s="6"/>
      <c r="P10" s="6"/>
      <c r="Q10" s="6"/>
      <c r="R10" s="6"/>
      <c r="S10" s="6"/>
    </row>
    <row r="11" spans="1:19" x14ac:dyDescent="0.25">
      <c r="A11" s="6"/>
      <c r="B11" s="6"/>
      <c r="C11" s="6"/>
      <c r="D11" s="6"/>
      <c r="E11" s="6"/>
      <c r="F11" s="6"/>
      <c r="G11" s="6"/>
      <c r="H11" s="6"/>
      <c r="I11" s="6"/>
      <c r="J11" s="6"/>
      <c r="K11" s="6"/>
      <c r="L11" s="6"/>
      <c r="M11" s="6"/>
      <c r="N11" s="6"/>
      <c r="O11" s="6"/>
      <c r="P11" s="6"/>
      <c r="Q11" s="6"/>
      <c r="R11" s="6"/>
      <c r="S11" s="6"/>
    </row>
    <row r="12" spans="1:19" x14ac:dyDescent="0.25">
      <c r="A12" s="6"/>
      <c r="B12" s="6"/>
      <c r="C12" s="6"/>
      <c r="D12" s="6"/>
      <c r="E12" s="6"/>
      <c r="F12" s="6"/>
      <c r="G12" s="6"/>
      <c r="H12" s="6"/>
      <c r="I12" s="6"/>
      <c r="J12" s="6"/>
      <c r="K12" s="6"/>
      <c r="L12" s="6"/>
      <c r="M12" s="6"/>
      <c r="N12" s="6"/>
      <c r="O12" s="6"/>
      <c r="P12" s="6"/>
      <c r="Q12" s="6"/>
      <c r="R12" s="6"/>
      <c r="S12" s="6"/>
    </row>
    <row r="13" spans="1:19" x14ac:dyDescent="0.25">
      <c r="A13" s="6"/>
      <c r="B13" s="6"/>
      <c r="C13" s="6"/>
      <c r="D13" s="6"/>
      <c r="E13" s="6"/>
      <c r="F13" s="6"/>
      <c r="G13" s="6"/>
      <c r="H13" s="6"/>
      <c r="I13" s="6"/>
      <c r="J13" s="6"/>
      <c r="K13" s="6"/>
      <c r="L13" s="6"/>
      <c r="M13" s="6"/>
      <c r="N13" s="6"/>
      <c r="O13" s="6"/>
      <c r="P13" s="6"/>
      <c r="Q13" s="6"/>
      <c r="R13" s="6"/>
      <c r="S13" s="6"/>
    </row>
    <row r="14" spans="1:19" x14ac:dyDescent="0.25">
      <c r="A14" s="6"/>
      <c r="B14" s="6"/>
      <c r="C14" s="6"/>
      <c r="D14" s="6"/>
      <c r="E14" s="6"/>
      <c r="F14" s="6"/>
      <c r="G14" s="6"/>
      <c r="H14" s="6"/>
      <c r="I14" s="6"/>
      <c r="J14" s="6"/>
      <c r="K14" s="6"/>
      <c r="L14" s="6"/>
      <c r="M14" s="6"/>
      <c r="N14" s="6"/>
      <c r="O14" s="6"/>
      <c r="P14" s="6"/>
      <c r="Q14" s="6"/>
      <c r="R14" s="6"/>
      <c r="S14" s="6"/>
    </row>
    <row r="15" spans="1:19" x14ac:dyDescent="0.25">
      <c r="A15" s="6"/>
      <c r="B15" s="6"/>
      <c r="C15" s="6"/>
      <c r="D15" s="6"/>
      <c r="E15" s="6"/>
      <c r="F15" s="6"/>
      <c r="G15" s="6"/>
      <c r="H15" s="6"/>
      <c r="I15" s="6"/>
      <c r="J15" s="6"/>
      <c r="K15" s="6"/>
      <c r="L15" s="6"/>
      <c r="M15" s="6"/>
      <c r="N15" s="6"/>
      <c r="O15" s="6"/>
      <c r="P15" s="6"/>
      <c r="Q15" s="6"/>
      <c r="R15" s="6"/>
      <c r="S15" s="6"/>
    </row>
    <row r="16" spans="1:19" x14ac:dyDescent="0.25">
      <c r="A16" s="6"/>
      <c r="B16" s="6"/>
      <c r="C16" s="6"/>
      <c r="D16" s="6"/>
      <c r="E16" s="6"/>
      <c r="F16" s="6"/>
      <c r="G16" s="6"/>
      <c r="H16" s="6"/>
      <c r="I16" s="6"/>
      <c r="J16" s="6"/>
      <c r="K16" s="6"/>
      <c r="L16" s="6"/>
      <c r="M16" s="6"/>
      <c r="N16" s="6"/>
      <c r="O16" s="6"/>
      <c r="P16" s="6"/>
      <c r="Q16" s="6"/>
      <c r="R16" s="6"/>
      <c r="S16" s="6"/>
    </row>
    <row r="17" spans="1:19" x14ac:dyDescent="0.25">
      <c r="A17" s="6"/>
      <c r="B17" s="6"/>
      <c r="C17" s="6"/>
      <c r="D17" s="6"/>
      <c r="E17" s="6"/>
      <c r="F17" s="6"/>
      <c r="G17" s="6"/>
      <c r="H17" s="6"/>
      <c r="I17" s="6"/>
      <c r="J17" s="6"/>
      <c r="K17" s="6"/>
      <c r="L17" s="6"/>
      <c r="M17" s="6"/>
      <c r="N17" s="6"/>
      <c r="O17" s="6"/>
      <c r="P17" s="6"/>
      <c r="Q17" s="6"/>
      <c r="R17" s="6"/>
      <c r="S17" s="6"/>
    </row>
    <row r="18" spans="1:19" x14ac:dyDescent="0.25">
      <c r="A18" s="6"/>
      <c r="B18" s="6"/>
      <c r="C18" s="6"/>
      <c r="D18" s="6"/>
      <c r="E18" s="6"/>
      <c r="F18" s="6"/>
      <c r="G18" s="6"/>
      <c r="H18" s="6"/>
      <c r="I18" s="6"/>
      <c r="J18" s="6"/>
      <c r="K18" s="6"/>
      <c r="L18" s="6"/>
      <c r="M18" s="6"/>
      <c r="N18" s="6"/>
      <c r="O18" s="6"/>
      <c r="P18" s="6"/>
      <c r="Q18" s="6"/>
      <c r="R18" s="6"/>
      <c r="S18" s="6"/>
    </row>
    <row r="19" spans="1:19" x14ac:dyDescent="0.25">
      <c r="A19" s="6"/>
      <c r="B19" s="6"/>
      <c r="C19" s="6"/>
      <c r="D19" s="6"/>
      <c r="E19" s="6"/>
      <c r="F19" s="6"/>
      <c r="G19" s="6"/>
      <c r="H19" s="6"/>
      <c r="I19" s="6"/>
      <c r="J19" s="6"/>
      <c r="K19" s="6"/>
      <c r="L19" s="6"/>
      <c r="M19" s="6"/>
      <c r="N19" s="6"/>
      <c r="O19" s="6"/>
      <c r="P19" s="6"/>
      <c r="Q19" s="6"/>
      <c r="R19" s="6"/>
      <c r="S19" s="6"/>
    </row>
    <row r="20" spans="1:19" x14ac:dyDescent="0.25">
      <c r="A20" s="6"/>
      <c r="B20" s="6"/>
      <c r="C20" s="6"/>
      <c r="D20" s="6"/>
      <c r="E20" s="6"/>
      <c r="F20" s="6"/>
      <c r="G20" s="6"/>
      <c r="H20" s="6"/>
      <c r="I20" s="6"/>
      <c r="J20" s="6"/>
      <c r="K20" s="6"/>
      <c r="L20" s="6"/>
      <c r="M20" s="6"/>
      <c r="N20" s="6"/>
      <c r="O20" s="6"/>
      <c r="P20" s="6"/>
      <c r="Q20" s="6"/>
      <c r="R20" s="6"/>
      <c r="S20" s="6"/>
    </row>
    <row r="21" spans="1:19" x14ac:dyDescent="0.25">
      <c r="A21" s="6"/>
      <c r="B21" s="6"/>
      <c r="C21" s="6"/>
      <c r="D21" s="6"/>
      <c r="E21" s="6"/>
      <c r="F21" s="6"/>
      <c r="G21" s="6"/>
      <c r="H21" s="6"/>
      <c r="I21" s="6"/>
      <c r="J21" s="6"/>
      <c r="K21" s="6"/>
      <c r="L21" s="6"/>
      <c r="M21" s="6"/>
      <c r="N21" s="6"/>
      <c r="O21" s="6"/>
      <c r="P21" s="6"/>
      <c r="Q21" s="6"/>
      <c r="R21" s="6"/>
      <c r="S21" s="6"/>
    </row>
    <row r="22" spans="1:19" x14ac:dyDescent="0.25">
      <c r="A22" s="6"/>
      <c r="B22" s="6"/>
      <c r="C22" s="6"/>
      <c r="D22" s="6"/>
      <c r="E22" s="6"/>
      <c r="F22" s="6"/>
      <c r="G22" s="6"/>
      <c r="H22" s="6"/>
      <c r="I22" s="6"/>
      <c r="J22" s="6"/>
      <c r="K22" s="6"/>
      <c r="L22" s="6"/>
      <c r="M22" s="6"/>
      <c r="N22" s="6"/>
      <c r="O22" s="6"/>
      <c r="P22" s="6"/>
      <c r="Q22" s="6"/>
      <c r="R22" s="6"/>
      <c r="S22" s="6"/>
    </row>
    <row r="23" spans="1:19" x14ac:dyDescent="0.25">
      <c r="A23" s="6"/>
      <c r="B23" s="6"/>
      <c r="C23" s="6"/>
      <c r="D23" s="6"/>
      <c r="E23" s="6"/>
      <c r="F23" s="6"/>
      <c r="G23" s="6"/>
      <c r="H23" s="6"/>
      <c r="I23" s="6"/>
      <c r="J23" s="6"/>
      <c r="K23" s="6"/>
      <c r="L23" s="6"/>
      <c r="M23" s="6"/>
      <c r="N23" s="6"/>
      <c r="O23" s="6"/>
      <c r="P23" s="6"/>
      <c r="Q23" s="6"/>
      <c r="R23" s="6"/>
      <c r="S23" s="6"/>
    </row>
    <row r="24" spans="1:19" x14ac:dyDescent="0.25">
      <c r="A24" s="6"/>
      <c r="B24" s="6"/>
      <c r="C24" s="6"/>
      <c r="D24" s="6"/>
      <c r="E24" s="6"/>
      <c r="F24" s="6"/>
      <c r="G24" s="6"/>
      <c r="H24" s="6"/>
      <c r="I24" s="6"/>
      <c r="J24" s="6"/>
      <c r="K24" s="6"/>
      <c r="L24" s="6"/>
      <c r="M24" s="6"/>
      <c r="N24" s="6"/>
      <c r="O24" s="6"/>
      <c r="P24" s="6"/>
      <c r="Q24" s="6"/>
      <c r="R24" s="6"/>
      <c r="S24" s="6"/>
    </row>
    <row r="25" spans="1:19" x14ac:dyDescent="0.25">
      <c r="A25" s="6"/>
      <c r="B25" s="6"/>
      <c r="C25" s="6"/>
      <c r="D25" s="6"/>
      <c r="E25" s="6"/>
      <c r="F25" s="6"/>
      <c r="G25" s="6"/>
      <c r="H25" s="6"/>
      <c r="I25" s="6"/>
      <c r="J25" s="6"/>
      <c r="K25" s="6"/>
      <c r="L25" s="6"/>
      <c r="M25" s="6"/>
      <c r="N25" s="6"/>
      <c r="O25" s="6"/>
      <c r="P25" s="6"/>
      <c r="Q25" s="6"/>
      <c r="R25" s="6"/>
      <c r="S25" s="6"/>
    </row>
    <row r="26" spans="1:19" x14ac:dyDescent="0.25">
      <c r="A26" s="6"/>
      <c r="B26" s="6"/>
      <c r="C26" s="6"/>
      <c r="D26" s="6"/>
      <c r="E26" s="6"/>
      <c r="F26" s="6"/>
      <c r="G26" s="6"/>
      <c r="H26" s="6"/>
      <c r="I26" s="6"/>
      <c r="J26" s="6"/>
      <c r="K26" s="6"/>
      <c r="L26" s="6"/>
      <c r="M26" s="6"/>
      <c r="N26" s="6"/>
      <c r="O26" s="6"/>
      <c r="P26" s="6"/>
      <c r="Q26" s="6"/>
      <c r="R26" s="6"/>
      <c r="S26" s="6"/>
    </row>
    <row r="27" spans="1:19" x14ac:dyDescent="0.25">
      <c r="A27" s="6"/>
      <c r="B27" s="6"/>
      <c r="C27" s="6"/>
      <c r="D27" s="6"/>
      <c r="E27" s="6"/>
      <c r="F27" s="6"/>
      <c r="G27" s="6"/>
      <c r="H27" s="6"/>
      <c r="I27" s="6"/>
      <c r="J27" s="6"/>
      <c r="K27" s="6"/>
      <c r="L27" s="6"/>
      <c r="M27" s="6"/>
      <c r="N27" s="6"/>
      <c r="O27" s="6"/>
      <c r="P27" s="6"/>
      <c r="Q27" s="6"/>
      <c r="R27" s="6"/>
      <c r="S27" s="6"/>
    </row>
    <row r="28" spans="1:19" x14ac:dyDescent="0.25">
      <c r="A28" s="6"/>
      <c r="B28" s="6"/>
      <c r="C28" s="6"/>
      <c r="D28" s="6"/>
      <c r="E28" s="6"/>
      <c r="F28" s="6"/>
      <c r="G28" s="6"/>
      <c r="H28" s="6"/>
      <c r="I28" s="6"/>
      <c r="J28" s="6"/>
      <c r="K28" s="6"/>
      <c r="L28" s="6"/>
      <c r="M28" s="6"/>
      <c r="N28" s="6"/>
      <c r="O28" s="6"/>
      <c r="P28" s="6"/>
      <c r="Q28" s="6"/>
      <c r="R28" s="6"/>
      <c r="S28" s="6"/>
    </row>
    <row r="29" spans="1:19" x14ac:dyDescent="0.25">
      <c r="A29" s="6"/>
      <c r="B29" s="6"/>
      <c r="C29" s="6"/>
      <c r="D29" s="6"/>
      <c r="E29" s="6"/>
      <c r="F29" s="6"/>
      <c r="G29" s="6"/>
      <c r="H29" s="6"/>
      <c r="I29" s="6"/>
      <c r="J29" s="6"/>
      <c r="K29" s="6"/>
      <c r="L29" s="6"/>
      <c r="M29" s="6"/>
      <c r="N29" s="6"/>
      <c r="O29" s="6"/>
      <c r="P29" s="6"/>
      <c r="Q29" s="6"/>
      <c r="R29" s="6"/>
      <c r="S29" s="6"/>
    </row>
    <row r="30" spans="1:19" x14ac:dyDescent="0.25">
      <c r="A30" s="6"/>
      <c r="B30" s="6"/>
      <c r="C30" s="6"/>
      <c r="D30" s="6"/>
      <c r="E30" s="6"/>
      <c r="F30" s="6"/>
      <c r="G30" s="6"/>
      <c r="H30" s="6"/>
      <c r="I30" s="6"/>
      <c r="J30" s="6"/>
      <c r="K30" s="6"/>
      <c r="L30" s="6"/>
      <c r="M30" s="6"/>
      <c r="N30" s="6"/>
      <c r="O30" s="6"/>
      <c r="P30" s="6"/>
      <c r="Q30" s="6"/>
      <c r="R30" s="6"/>
      <c r="S30" s="6"/>
    </row>
    <row r="31" spans="1:19" x14ac:dyDescent="0.25">
      <c r="A31" s="6"/>
      <c r="B31" s="6"/>
      <c r="C31" s="6"/>
      <c r="D31" s="6"/>
      <c r="E31" s="6"/>
      <c r="F31" s="6"/>
      <c r="G31" s="6"/>
      <c r="H31" s="6"/>
      <c r="I31" s="6"/>
      <c r="J31" s="6"/>
      <c r="K31" s="6"/>
      <c r="L31" s="6"/>
      <c r="M31" s="6"/>
      <c r="N31" s="6"/>
      <c r="O31" s="6"/>
      <c r="P31" s="6"/>
      <c r="Q31" s="6"/>
      <c r="R31" s="6"/>
      <c r="S31" s="6"/>
    </row>
    <row r="32" spans="1:19" x14ac:dyDescent="0.25">
      <c r="A32" s="6"/>
      <c r="B32" s="6"/>
      <c r="C32" s="6"/>
      <c r="D32" s="6"/>
      <c r="E32" s="6"/>
      <c r="F32" s="6"/>
      <c r="G32" s="6"/>
      <c r="H32" s="6"/>
      <c r="I32" s="6"/>
      <c r="J32" s="6"/>
      <c r="K32" s="6"/>
      <c r="L32" s="6"/>
      <c r="M32" s="6"/>
      <c r="N32" s="6"/>
      <c r="O32" s="6"/>
      <c r="P32" s="6"/>
      <c r="Q32" s="6"/>
      <c r="R32" s="6"/>
      <c r="S32" s="6"/>
    </row>
    <row r="33" spans="1:19" x14ac:dyDescent="0.25">
      <c r="A33" s="6"/>
      <c r="B33" s="6"/>
      <c r="C33" s="6"/>
      <c r="D33" s="6"/>
      <c r="E33" s="6"/>
      <c r="F33" s="6"/>
      <c r="G33" s="6"/>
      <c r="H33" s="6"/>
      <c r="I33" s="6"/>
      <c r="J33" s="6"/>
      <c r="K33" s="6"/>
      <c r="L33" s="6"/>
      <c r="M33" s="6"/>
      <c r="N33" s="6"/>
      <c r="O33" s="6"/>
      <c r="P33" s="6"/>
      <c r="Q33" s="6"/>
      <c r="R33" s="6"/>
      <c r="S33" s="6"/>
    </row>
    <row r="34" spans="1:19" x14ac:dyDescent="0.25">
      <c r="A34" s="6"/>
      <c r="B34" s="6"/>
      <c r="C34" s="6"/>
      <c r="D34" s="6"/>
      <c r="E34" s="6"/>
      <c r="F34" s="6"/>
      <c r="G34" s="6"/>
      <c r="H34" s="6"/>
      <c r="I34" s="6"/>
      <c r="J34" s="6"/>
      <c r="K34" s="6"/>
      <c r="L34" s="6"/>
      <c r="M34" s="6"/>
      <c r="N34" s="6"/>
      <c r="O34" s="6"/>
      <c r="P34" s="6"/>
      <c r="Q34" s="6"/>
      <c r="R34" s="6"/>
      <c r="S34" s="6"/>
    </row>
    <row r="35" spans="1:19" x14ac:dyDescent="0.25">
      <c r="A35" s="6"/>
      <c r="B35" s="6"/>
      <c r="C35" s="6"/>
      <c r="D35" s="6"/>
      <c r="E35" s="6"/>
      <c r="F35" s="6"/>
      <c r="G35" s="6"/>
      <c r="H35" s="6"/>
      <c r="I35" s="6"/>
      <c r="J35" s="6"/>
      <c r="K35" s="6"/>
      <c r="L35" s="6"/>
      <c r="M35" s="6"/>
      <c r="N35" s="6"/>
      <c r="O35" s="6"/>
      <c r="P35" s="6"/>
      <c r="Q35" s="6"/>
      <c r="R35" s="6"/>
      <c r="S35" s="6"/>
    </row>
    <row r="36" spans="1:19" x14ac:dyDescent="0.25">
      <c r="A36" s="6"/>
      <c r="B36" s="6"/>
      <c r="C36" s="6"/>
      <c r="D36" s="6"/>
      <c r="E36" s="6"/>
      <c r="F36" s="6"/>
      <c r="G36" s="6"/>
      <c r="H36" s="6"/>
      <c r="I36" s="6"/>
      <c r="J36" s="6"/>
      <c r="K36" s="6"/>
      <c r="L36" s="6"/>
      <c r="M36" s="6"/>
      <c r="N36" s="6"/>
      <c r="O36" s="6"/>
      <c r="P36" s="6"/>
      <c r="Q36" s="6"/>
      <c r="R36" s="6"/>
      <c r="S36" s="6"/>
    </row>
    <row r="37" spans="1:19" x14ac:dyDescent="0.25">
      <c r="A37" s="6"/>
      <c r="B37" s="6"/>
      <c r="C37" s="6"/>
      <c r="D37" s="6"/>
      <c r="E37" s="6"/>
      <c r="F37" s="6"/>
      <c r="G37" s="6"/>
      <c r="H37" s="6"/>
      <c r="I37" s="6"/>
      <c r="J37" s="6"/>
      <c r="K37" s="6"/>
      <c r="L37" s="6"/>
      <c r="M37" s="6"/>
      <c r="N37" s="6"/>
      <c r="O37" s="6"/>
      <c r="P37" s="6"/>
      <c r="Q37" s="6"/>
      <c r="R37" s="6"/>
      <c r="S37" s="6"/>
    </row>
    <row r="38" spans="1:19" x14ac:dyDescent="0.25">
      <c r="A38" s="6"/>
      <c r="B38" s="6"/>
      <c r="C38" s="6"/>
      <c r="D38" s="6"/>
      <c r="E38" s="6"/>
      <c r="F38" s="6"/>
      <c r="G38" s="6"/>
      <c r="H38" s="6"/>
      <c r="I38" s="6"/>
      <c r="J38" s="6"/>
      <c r="K38" s="6"/>
      <c r="L38" s="6"/>
      <c r="M38" s="6"/>
      <c r="N38" s="6"/>
      <c r="O38" s="6"/>
      <c r="P38" s="6"/>
      <c r="Q38" s="6"/>
      <c r="R38" s="6"/>
      <c r="S38" s="6"/>
    </row>
    <row r="39" spans="1:19" x14ac:dyDescent="0.25">
      <c r="A39" s="6"/>
      <c r="B39" s="6"/>
      <c r="C39" s="6"/>
      <c r="D39" s="6"/>
      <c r="E39" s="6"/>
      <c r="F39" s="6"/>
      <c r="G39" s="6"/>
      <c r="H39" s="6"/>
      <c r="I39" s="6"/>
      <c r="J39" s="6"/>
      <c r="K39" s="6"/>
      <c r="L39" s="6"/>
      <c r="M39" s="6"/>
      <c r="N39" s="6"/>
      <c r="O39" s="6"/>
      <c r="P39" s="6"/>
      <c r="Q39" s="6"/>
      <c r="R39" s="6"/>
      <c r="S39" s="6"/>
    </row>
    <row r="40" spans="1:19" x14ac:dyDescent="0.25">
      <c r="A40" s="6"/>
      <c r="B40" s="6"/>
      <c r="C40" s="6"/>
      <c r="D40" s="6"/>
      <c r="E40" s="6"/>
      <c r="F40" s="6"/>
      <c r="G40" s="6"/>
      <c r="H40" s="6"/>
      <c r="I40" s="6"/>
      <c r="J40" s="6"/>
      <c r="K40" s="6"/>
      <c r="L40" s="6"/>
      <c r="M40" s="6"/>
      <c r="N40" s="6"/>
      <c r="O40" s="6"/>
      <c r="P40" s="6"/>
      <c r="Q40" s="6"/>
      <c r="R40" s="6"/>
      <c r="S40" s="6"/>
    </row>
    <row r="41" spans="1:19" x14ac:dyDescent="0.25">
      <c r="A41" s="6"/>
      <c r="B41" s="6"/>
      <c r="C41" s="6"/>
      <c r="D41" s="6"/>
      <c r="E41" s="6"/>
      <c r="F41" s="6"/>
      <c r="G41" s="6"/>
      <c r="H41" s="6"/>
      <c r="I41" s="6"/>
      <c r="J41" s="6"/>
      <c r="K41" s="6"/>
      <c r="L41" s="6"/>
      <c r="M41" s="6"/>
      <c r="N41" s="6"/>
      <c r="O41" s="6"/>
      <c r="P41" s="6"/>
      <c r="Q41" s="6"/>
      <c r="R41" s="6"/>
      <c r="S41" s="6"/>
    </row>
    <row r="42" spans="1:19" x14ac:dyDescent="0.25">
      <c r="A42" s="6"/>
      <c r="B42" s="6"/>
      <c r="C42" s="6"/>
      <c r="D42" s="6"/>
      <c r="E42" s="6"/>
      <c r="F42" s="6"/>
      <c r="G42" s="6"/>
      <c r="H42" s="6"/>
      <c r="I42" s="6"/>
      <c r="J42" s="6"/>
      <c r="K42" s="6"/>
      <c r="L42" s="6"/>
      <c r="M42" s="6"/>
      <c r="N42" s="6"/>
      <c r="O42" s="6"/>
      <c r="P42" s="6"/>
      <c r="Q42" s="6"/>
      <c r="R42" s="6"/>
      <c r="S42" s="6"/>
    </row>
    <row r="43" spans="1:19" x14ac:dyDescent="0.25">
      <c r="A43" s="6"/>
      <c r="B43" s="6"/>
      <c r="C43" s="6"/>
      <c r="D43" s="6"/>
      <c r="E43" s="6"/>
      <c r="F43" s="6"/>
      <c r="G43" s="6"/>
      <c r="H43" s="6"/>
      <c r="I43" s="6"/>
      <c r="J43" s="6"/>
      <c r="K43" s="6"/>
      <c r="L43" s="6"/>
      <c r="M43" s="6"/>
      <c r="N43" s="6"/>
      <c r="O43" s="6"/>
      <c r="P43" s="6"/>
      <c r="Q43" s="6"/>
      <c r="R43" s="6"/>
      <c r="S43" s="6"/>
    </row>
    <row r="44" spans="1:19" x14ac:dyDescent="0.25">
      <c r="A44" s="6"/>
      <c r="B44" s="6"/>
      <c r="C44" s="6"/>
      <c r="D44" s="6"/>
      <c r="E44" s="6"/>
      <c r="F44" s="6"/>
      <c r="G44" s="6"/>
      <c r="H44" s="6"/>
      <c r="I44" s="6"/>
      <c r="J44" s="6"/>
      <c r="K44" s="6"/>
      <c r="L44" s="6"/>
      <c r="M44" s="6"/>
      <c r="N44" s="6"/>
      <c r="O44" s="6"/>
      <c r="P44" s="6"/>
      <c r="Q44" s="6"/>
      <c r="R44" s="6"/>
      <c r="S44" s="6"/>
    </row>
    <row r="45" spans="1:19" x14ac:dyDescent="0.25">
      <c r="A45" s="6"/>
      <c r="B45" s="6"/>
      <c r="C45" s="6"/>
      <c r="D45" s="6"/>
      <c r="E45" s="6"/>
      <c r="F45" s="6"/>
      <c r="G45" s="6"/>
      <c r="H45" s="6"/>
      <c r="I45" s="6"/>
      <c r="J45" s="6"/>
      <c r="K45" s="6"/>
      <c r="L45" s="6"/>
      <c r="M45" s="6"/>
      <c r="N45" s="6"/>
      <c r="O45" s="6"/>
      <c r="P45" s="6"/>
      <c r="Q45" s="6"/>
      <c r="R45" s="6"/>
      <c r="S45" s="6"/>
    </row>
    <row r="46" spans="1:19" x14ac:dyDescent="0.25">
      <c r="A46" s="6"/>
      <c r="B46" s="6"/>
      <c r="C46" s="6"/>
      <c r="D46" s="6"/>
      <c r="E46" s="6"/>
      <c r="F46" s="6"/>
      <c r="G46" s="6"/>
      <c r="H46" s="6"/>
      <c r="I46" s="6"/>
      <c r="J46" s="6"/>
      <c r="K46" s="6"/>
      <c r="L46" s="6"/>
      <c r="M46" s="6"/>
      <c r="N46" s="6"/>
      <c r="O46" s="6"/>
      <c r="P46" s="6"/>
      <c r="Q46" s="6"/>
      <c r="R46" s="6"/>
      <c r="S46" s="6"/>
    </row>
    <row r="47" spans="1:19" x14ac:dyDescent="0.25">
      <c r="A47" s="6"/>
      <c r="B47" s="6"/>
      <c r="C47" s="6"/>
      <c r="D47" s="6"/>
      <c r="E47" s="6"/>
      <c r="F47" s="6"/>
      <c r="G47" s="6"/>
      <c r="H47" s="6"/>
      <c r="I47" s="6"/>
      <c r="J47" s="6"/>
      <c r="K47" s="6"/>
      <c r="L47" s="6"/>
      <c r="M47" s="6"/>
      <c r="N47" s="6"/>
      <c r="O47" s="6"/>
      <c r="P47" s="6"/>
      <c r="Q47" s="6"/>
      <c r="R47" s="6"/>
      <c r="S47" s="6"/>
    </row>
    <row r="48" spans="1:19" x14ac:dyDescent="0.25">
      <c r="A48" s="6"/>
      <c r="B48" s="6"/>
      <c r="C48" s="6"/>
      <c r="D48" s="6"/>
      <c r="E48" s="6"/>
      <c r="F48" s="6"/>
      <c r="G48" s="6"/>
      <c r="H48" s="6"/>
      <c r="I48" s="6"/>
      <c r="J48" s="6"/>
      <c r="K48" s="6"/>
      <c r="L48" s="6"/>
      <c r="M48" s="6"/>
      <c r="N48" s="6"/>
      <c r="O48" s="6"/>
      <c r="P48" s="6"/>
      <c r="Q48" s="6"/>
      <c r="R48" s="6"/>
      <c r="S48" s="6"/>
    </row>
    <row r="49" spans="1:19" x14ac:dyDescent="0.25">
      <c r="A49" s="6"/>
      <c r="B49" s="6"/>
      <c r="C49" s="6"/>
      <c r="D49" s="6"/>
      <c r="E49" s="6"/>
      <c r="F49" s="6"/>
      <c r="G49" s="6"/>
      <c r="H49" s="6"/>
      <c r="I49" s="6"/>
      <c r="J49" s="6"/>
      <c r="K49" s="6"/>
      <c r="L49" s="6"/>
      <c r="M49" s="6"/>
      <c r="N49" s="6"/>
      <c r="O49" s="6"/>
      <c r="P49" s="6"/>
      <c r="Q49" s="6"/>
      <c r="R49" s="6"/>
      <c r="S49" s="6"/>
    </row>
    <row r="50" spans="1:19" x14ac:dyDescent="0.25">
      <c r="A50" s="6"/>
      <c r="B50" s="6"/>
      <c r="C50" s="6"/>
      <c r="D50" s="6"/>
      <c r="E50" s="6"/>
      <c r="F50" s="6"/>
      <c r="G50" s="6"/>
      <c r="H50" s="6"/>
      <c r="I50" s="6"/>
      <c r="J50" s="6"/>
      <c r="K50" s="6"/>
      <c r="L50" s="6"/>
      <c r="M50" s="6"/>
      <c r="N50" s="6"/>
      <c r="O50" s="6"/>
      <c r="P50" s="6"/>
      <c r="Q50" s="6"/>
      <c r="R50" s="6"/>
      <c r="S50" s="6"/>
    </row>
    <row r="51" spans="1:19" ht="14" x14ac:dyDescent="0.25">
      <c r="A51" s="6"/>
      <c r="B51" s="136" t="s">
        <v>153</v>
      </c>
      <c r="C51" s="6"/>
      <c r="D51" s="6"/>
      <c r="E51" s="6"/>
      <c r="F51" s="6"/>
      <c r="G51" s="6"/>
      <c r="H51" s="6"/>
      <c r="I51" s="6"/>
      <c r="J51" s="6"/>
      <c r="K51" s="6"/>
      <c r="L51" s="6"/>
      <c r="M51" s="6"/>
      <c r="N51" s="6"/>
      <c r="O51" s="6"/>
      <c r="P51" s="6"/>
      <c r="Q51" s="6"/>
      <c r="R51" s="6"/>
      <c r="S51" s="6"/>
    </row>
    <row r="52" spans="1:19" x14ac:dyDescent="0.25">
      <c r="A52" s="6"/>
      <c r="B52" s="6"/>
      <c r="C52" s="6"/>
      <c r="D52" s="6"/>
      <c r="E52" s="6"/>
      <c r="F52" s="6"/>
      <c r="G52" s="6"/>
      <c r="H52" s="6"/>
      <c r="I52" s="6"/>
      <c r="J52" s="6"/>
      <c r="K52" s="6"/>
      <c r="L52" s="6"/>
      <c r="M52" s="6"/>
      <c r="N52" s="6"/>
      <c r="O52" s="6"/>
      <c r="P52" s="6"/>
      <c r="Q52" s="6"/>
      <c r="R52" s="6"/>
      <c r="S52" s="6"/>
    </row>
    <row r="53" spans="1:19" x14ac:dyDescent="0.25">
      <c r="A53" s="6"/>
      <c r="B53" s="6"/>
      <c r="C53" s="6"/>
      <c r="D53" s="6"/>
      <c r="E53" s="6"/>
      <c r="F53" s="6"/>
      <c r="G53" s="6"/>
      <c r="H53" s="6"/>
      <c r="I53" s="6"/>
      <c r="J53" s="6"/>
      <c r="K53" s="6"/>
      <c r="L53" s="6"/>
      <c r="M53" s="6"/>
      <c r="N53" s="6"/>
      <c r="O53" s="6"/>
      <c r="P53" s="6"/>
      <c r="Q53" s="6"/>
      <c r="R53" s="6"/>
      <c r="S53" s="6"/>
    </row>
    <row r="54" spans="1:19" x14ac:dyDescent="0.25">
      <c r="A54" s="6"/>
      <c r="B54" s="6"/>
      <c r="C54" s="6"/>
      <c r="D54" s="6"/>
      <c r="E54" s="6"/>
      <c r="F54" s="6"/>
      <c r="G54" s="6"/>
      <c r="H54" s="6"/>
      <c r="I54" s="6"/>
      <c r="J54" s="6"/>
      <c r="K54" s="6"/>
      <c r="L54" s="6"/>
      <c r="M54" s="6"/>
      <c r="N54" s="6"/>
      <c r="O54" s="6"/>
      <c r="P54" s="6"/>
      <c r="Q54" s="6"/>
      <c r="R54" s="6"/>
      <c r="S54" s="6"/>
    </row>
    <row r="55" spans="1:19" x14ac:dyDescent="0.25">
      <c r="A55" s="6"/>
      <c r="B55" s="6"/>
      <c r="C55" s="6"/>
      <c r="D55" s="6"/>
      <c r="E55" s="6"/>
      <c r="F55" s="6"/>
      <c r="G55" s="6"/>
      <c r="H55" s="6"/>
      <c r="I55" s="6"/>
      <c r="J55" s="6"/>
      <c r="K55" s="6"/>
      <c r="L55" s="6"/>
      <c r="M55" s="6"/>
      <c r="N55" s="6"/>
      <c r="O55" s="6"/>
      <c r="P55" s="6"/>
      <c r="Q55" s="6"/>
      <c r="R55" s="6"/>
      <c r="S55" s="6"/>
    </row>
    <row r="56" spans="1:19" x14ac:dyDescent="0.25">
      <c r="A56" s="6"/>
      <c r="B56" s="6"/>
      <c r="C56" s="6"/>
      <c r="D56" s="6"/>
      <c r="E56" s="6"/>
      <c r="F56" s="6"/>
      <c r="G56" s="6"/>
      <c r="H56" s="6"/>
      <c r="I56" s="6"/>
      <c r="J56" s="6"/>
      <c r="K56" s="6"/>
      <c r="L56" s="6"/>
      <c r="M56" s="6"/>
      <c r="N56" s="6"/>
      <c r="O56" s="6"/>
      <c r="P56" s="6"/>
      <c r="Q56" s="6"/>
      <c r="R56" s="6"/>
      <c r="S56" s="6"/>
    </row>
    <row r="57" spans="1:19" x14ac:dyDescent="0.25">
      <c r="A57" s="6"/>
      <c r="B57" s="6"/>
      <c r="C57" s="6"/>
      <c r="D57" s="6"/>
      <c r="E57" s="6"/>
      <c r="F57" s="6"/>
      <c r="G57" s="6"/>
      <c r="H57" s="6"/>
      <c r="I57" s="6"/>
      <c r="J57" s="6"/>
      <c r="K57" s="6"/>
      <c r="L57" s="6"/>
      <c r="M57" s="6"/>
      <c r="N57" s="6"/>
      <c r="O57" s="6"/>
      <c r="P57" s="6"/>
      <c r="Q57" s="6"/>
      <c r="R57" s="6"/>
      <c r="S57" s="6"/>
    </row>
    <row r="58" spans="1:19" x14ac:dyDescent="0.25">
      <c r="A58" s="6"/>
      <c r="B58" s="6"/>
      <c r="C58" s="6"/>
      <c r="D58" s="6"/>
      <c r="E58" s="6"/>
      <c r="F58" s="6"/>
      <c r="G58" s="6"/>
      <c r="H58" s="6"/>
      <c r="I58" s="6"/>
      <c r="J58" s="6"/>
      <c r="K58" s="6"/>
      <c r="L58" s="6"/>
      <c r="M58" s="6"/>
      <c r="N58" s="6"/>
      <c r="O58" s="6"/>
      <c r="P58" s="6"/>
      <c r="Q58" s="6"/>
      <c r="R58" s="6"/>
      <c r="S58" s="6"/>
    </row>
    <row r="59" spans="1:19" x14ac:dyDescent="0.25">
      <c r="A59" s="6"/>
      <c r="B59" s="6"/>
      <c r="C59" s="6"/>
      <c r="D59" s="6"/>
      <c r="E59" s="6"/>
      <c r="F59" s="6"/>
      <c r="G59" s="6"/>
      <c r="H59" s="6"/>
      <c r="I59" s="6"/>
      <c r="J59" s="6"/>
      <c r="K59" s="6"/>
      <c r="L59" s="6"/>
      <c r="M59" s="6"/>
      <c r="N59" s="6"/>
      <c r="O59" s="6"/>
      <c r="P59" s="6"/>
      <c r="Q59" s="6"/>
      <c r="R59" s="6"/>
      <c r="S59" s="6"/>
    </row>
    <row r="60" spans="1:19" x14ac:dyDescent="0.25">
      <c r="A60" s="6"/>
      <c r="B60" s="6"/>
      <c r="C60" s="6"/>
      <c r="D60" s="6"/>
      <c r="E60" s="6"/>
      <c r="F60" s="6"/>
      <c r="G60" s="6"/>
      <c r="H60" s="6"/>
      <c r="I60" s="6"/>
      <c r="J60" s="6"/>
      <c r="K60" s="6"/>
      <c r="L60" s="6"/>
      <c r="M60" s="6"/>
      <c r="N60" s="6"/>
      <c r="O60" s="6"/>
      <c r="P60" s="6"/>
      <c r="Q60" s="6"/>
      <c r="R60" s="6"/>
      <c r="S60" s="6"/>
    </row>
    <row r="61" spans="1:19" x14ac:dyDescent="0.25">
      <c r="A61" s="6"/>
      <c r="B61" s="6"/>
      <c r="C61" s="6"/>
      <c r="D61" s="6"/>
      <c r="E61" s="6"/>
      <c r="F61" s="6"/>
      <c r="G61" s="6"/>
      <c r="H61" s="6"/>
      <c r="I61" s="6"/>
      <c r="J61" s="6"/>
      <c r="K61" s="6"/>
      <c r="L61" s="6"/>
      <c r="M61" s="6"/>
      <c r="N61" s="6"/>
      <c r="O61" s="6"/>
      <c r="P61" s="6"/>
      <c r="Q61" s="6"/>
      <c r="R61" s="6"/>
      <c r="S61" s="6"/>
    </row>
    <row r="62" spans="1:19" x14ac:dyDescent="0.25">
      <c r="A62" s="6"/>
      <c r="B62" s="6"/>
      <c r="C62" s="6"/>
      <c r="D62" s="6"/>
      <c r="E62" s="6"/>
      <c r="F62" s="6"/>
      <c r="G62" s="6"/>
      <c r="H62" s="6"/>
      <c r="I62" s="6"/>
      <c r="J62" s="6"/>
      <c r="K62" s="6"/>
      <c r="L62" s="6"/>
      <c r="M62" s="6"/>
      <c r="N62" s="6"/>
      <c r="O62" s="6"/>
      <c r="P62" s="6"/>
      <c r="Q62" s="6"/>
      <c r="R62" s="6"/>
      <c r="S62" s="6"/>
    </row>
    <row r="63" spans="1:19" x14ac:dyDescent="0.25">
      <c r="A63" s="6"/>
      <c r="B63" s="6"/>
      <c r="C63" s="6"/>
      <c r="D63" s="6"/>
      <c r="E63" s="6"/>
      <c r="F63" s="6"/>
      <c r="G63" s="6"/>
      <c r="H63" s="6"/>
      <c r="I63" s="6"/>
      <c r="J63" s="6"/>
      <c r="K63" s="6"/>
      <c r="L63" s="6"/>
      <c r="M63" s="6"/>
      <c r="N63" s="6"/>
      <c r="O63" s="6"/>
      <c r="P63" s="6"/>
      <c r="Q63" s="6"/>
      <c r="R63" s="6"/>
      <c r="S63" s="6"/>
    </row>
    <row r="64" spans="1:19" x14ac:dyDescent="0.25">
      <c r="A64" s="6"/>
      <c r="B64" s="6"/>
      <c r="C64" s="6"/>
      <c r="D64" s="6"/>
      <c r="E64" s="6"/>
      <c r="F64" s="6"/>
      <c r="G64" s="6"/>
      <c r="H64" s="6"/>
      <c r="I64" s="6"/>
      <c r="J64" s="6"/>
      <c r="K64" s="6"/>
      <c r="L64" s="6"/>
      <c r="M64" s="6"/>
      <c r="N64" s="6"/>
      <c r="O64" s="6"/>
      <c r="P64" s="6"/>
      <c r="Q64" s="6"/>
      <c r="R64" s="6"/>
      <c r="S64" s="6"/>
    </row>
    <row r="65" spans="1:19" x14ac:dyDescent="0.25">
      <c r="A65" s="6"/>
      <c r="B65" s="6"/>
      <c r="C65" s="6"/>
      <c r="D65" s="6"/>
      <c r="E65" s="6"/>
      <c r="F65" s="6"/>
      <c r="G65" s="6"/>
      <c r="H65" s="6"/>
      <c r="I65" s="6"/>
      <c r="J65" s="6"/>
      <c r="K65" s="6"/>
      <c r="L65" s="6"/>
      <c r="M65" s="6"/>
      <c r="N65" s="6"/>
      <c r="O65" s="6"/>
      <c r="P65" s="6"/>
      <c r="Q65" s="6"/>
      <c r="R65" s="6"/>
      <c r="S65" s="6"/>
    </row>
    <row r="66" spans="1:19" x14ac:dyDescent="0.25">
      <c r="A66" s="6"/>
      <c r="B66" s="6"/>
      <c r="C66" s="6"/>
      <c r="D66" s="6"/>
      <c r="E66" s="6"/>
      <c r="F66" s="6"/>
      <c r="G66" s="6"/>
      <c r="H66" s="6"/>
      <c r="I66" s="6"/>
      <c r="J66" s="6"/>
      <c r="K66" s="6"/>
      <c r="L66" s="6"/>
      <c r="M66" s="6"/>
      <c r="N66" s="6"/>
      <c r="O66" s="6"/>
      <c r="P66" s="6"/>
      <c r="Q66" s="6"/>
      <c r="R66" s="6"/>
      <c r="S66" s="6"/>
    </row>
    <row r="67" spans="1:19" x14ac:dyDescent="0.25">
      <c r="A67" s="6"/>
      <c r="B67" s="6"/>
      <c r="C67" s="6"/>
      <c r="D67" s="6"/>
      <c r="E67" s="6"/>
      <c r="F67" s="6"/>
      <c r="G67" s="6"/>
      <c r="H67" s="6"/>
      <c r="I67" s="6"/>
      <c r="J67" s="6"/>
      <c r="K67" s="6"/>
      <c r="L67" s="6"/>
      <c r="M67" s="6"/>
      <c r="N67" s="6"/>
      <c r="O67" s="6"/>
      <c r="P67" s="6"/>
      <c r="Q67" s="6"/>
      <c r="R67" s="6"/>
      <c r="S67" s="6"/>
    </row>
    <row r="68" spans="1:19" x14ac:dyDescent="0.25">
      <c r="A68" s="6"/>
      <c r="B68" s="6"/>
      <c r="C68" s="6"/>
      <c r="D68" s="6"/>
      <c r="E68" s="6"/>
      <c r="F68" s="6"/>
      <c r="G68" s="6"/>
      <c r="H68" s="6"/>
      <c r="I68" s="6"/>
      <c r="J68" s="6"/>
      <c r="K68" s="6"/>
      <c r="L68" s="6"/>
      <c r="M68" s="6"/>
      <c r="N68" s="6"/>
      <c r="O68" s="6"/>
      <c r="P68" s="6"/>
      <c r="Q68" s="6"/>
      <c r="R68" s="6"/>
      <c r="S68" s="6"/>
    </row>
    <row r="69" spans="1:19" x14ac:dyDescent="0.25">
      <c r="A69" s="6"/>
      <c r="B69" s="6"/>
      <c r="C69" s="6"/>
      <c r="D69" s="6"/>
      <c r="E69" s="6"/>
      <c r="F69" s="6"/>
      <c r="G69" s="6"/>
      <c r="H69" s="6"/>
      <c r="I69" s="6"/>
      <c r="J69" s="6"/>
      <c r="K69" s="6"/>
      <c r="L69" s="6"/>
      <c r="M69" s="6"/>
      <c r="N69" s="6"/>
      <c r="O69" s="6"/>
      <c r="P69" s="6"/>
      <c r="Q69" s="6"/>
      <c r="R69" s="6"/>
      <c r="S69" s="6"/>
    </row>
    <row r="70" spans="1:19" x14ac:dyDescent="0.25">
      <c r="A70" s="6"/>
      <c r="B70" s="6"/>
      <c r="C70" s="6"/>
      <c r="D70" s="6"/>
      <c r="E70" s="6"/>
      <c r="F70" s="6"/>
      <c r="G70" s="6"/>
      <c r="H70" s="6"/>
      <c r="I70" s="6"/>
      <c r="J70" s="6"/>
      <c r="K70" s="6"/>
      <c r="L70" s="6"/>
      <c r="M70" s="6"/>
      <c r="N70" s="6"/>
      <c r="O70" s="6"/>
      <c r="P70" s="6"/>
      <c r="Q70" s="6"/>
      <c r="R70" s="6"/>
      <c r="S70" s="6"/>
    </row>
    <row r="71" spans="1:19" x14ac:dyDescent="0.25">
      <c r="A71" s="6"/>
      <c r="B71" s="6"/>
      <c r="C71" s="6"/>
      <c r="D71" s="6"/>
      <c r="E71" s="6"/>
      <c r="F71" s="6"/>
      <c r="G71" s="6"/>
      <c r="H71" s="6"/>
      <c r="I71" s="6"/>
      <c r="J71" s="6"/>
      <c r="K71" s="6"/>
      <c r="L71" s="6"/>
      <c r="M71" s="6"/>
      <c r="N71" s="6"/>
      <c r="O71" s="6"/>
      <c r="P71" s="6"/>
      <c r="Q71" s="6"/>
      <c r="R71" s="6"/>
      <c r="S71" s="6"/>
    </row>
    <row r="72" spans="1:19" x14ac:dyDescent="0.25">
      <c r="A72" s="6"/>
      <c r="B72" s="6"/>
      <c r="C72" s="6"/>
      <c r="D72" s="6"/>
      <c r="E72" s="6"/>
      <c r="F72" s="6"/>
      <c r="G72" s="6"/>
      <c r="H72" s="6"/>
      <c r="I72" s="6"/>
      <c r="J72" s="6"/>
      <c r="K72" s="6"/>
      <c r="L72" s="6"/>
      <c r="M72" s="6"/>
      <c r="N72" s="6"/>
      <c r="O72" s="6"/>
      <c r="P72" s="6"/>
      <c r="Q72" s="6"/>
      <c r="R72" s="6"/>
      <c r="S72" s="6"/>
    </row>
    <row r="73" spans="1:19" x14ac:dyDescent="0.25">
      <c r="A73" s="6"/>
      <c r="B73" s="6"/>
      <c r="C73" s="6"/>
      <c r="D73" s="6"/>
      <c r="E73" s="6"/>
      <c r="F73" s="6"/>
      <c r="G73" s="6"/>
      <c r="H73" s="6"/>
      <c r="I73" s="6"/>
      <c r="J73" s="6"/>
      <c r="K73" s="6"/>
      <c r="L73" s="6"/>
      <c r="M73" s="6"/>
      <c r="N73" s="6"/>
      <c r="O73" s="6"/>
      <c r="P73" s="6"/>
      <c r="Q73" s="6"/>
      <c r="R73" s="6"/>
      <c r="S73" s="6"/>
    </row>
    <row r="74" spans="1:19" x14ac:dyDescent="0.25">
      <c r="A74" s="6"/>
      <c r="B74" s="6"/>
      <c r="C74" s="6"/>
      <c r="D74" s="6"/>
      <c r="E74" s="6"/>
      <c r="F74" s="6"/>
      <c r="G74" s="6"/>
      <c r="H74" s="6"/>
      <c r="I74" s="6"/>
      <c r="J74" s="6"/>
      <c r="K74" s="6"/>
      <c r="L74" s="6"/>
      <c r="M74" s="6"/>
      <c r="N74" s="6"/>
      <c r="O74" s="6"/>
      <c r="P74" s="6"/>
      <c r="Q74" s="6"/>
      <c r="R74" s="6"/>
      <c r="S74" s="6"/>
    </row>
    <row r="75" spans="1:19" x14ac:dyDescent="0.25">
      <c r="A75" s="6"/>
      <c r="B75" s="6"/>
      <c r="C75" s="6"/>
      <c r="D75" s="6"/>
      <c r="E75" s="6"/>
      <c r="F75" s="6"/>
      <c r="G75" s="6"/>
      <c r="H75" s="6"/>
      <c r="I75" s="6"/>
      <c r="J75" s="6"/>
      <c r="K75" s="6"/>
      <c r="L75" s="6"/>
      <c r="M75" s="6"/>
      <c r="N75" s="6"/>
      <c r="O75" s="6"/>
      <c r="P75" s="6"/>
      <c r="Q75" s="6"/>
      <c r="R75" s="6"/>
      <c r="S75" s="6"/>
    </row>
    <row r="76" spans="1:19" x14ac:dyDescent="0.25">
      <c r="A76" s="6"/>
      <c r="B76" s="6"/>
      <c r="C76" s="6"/>
      <c r="D76" s="6"/>
      <c r="E76" s="6"/>
      <c r="F76" s="6"/>
      <c r="G76" s="6"/>
      <c r="H76" s="6"/>
      <c r="I76" s="6"/>
      <c r="J76" s="6"/>
      <c r="K76" s="6"/>
      <c r="L76" s="6"/>
      <c r="M76" s="6"/>
      <c r="N76" s="6"/>
      <c r="O76" s="6"/>
      <c r="P76" s="6"/>
      <c r="Q76" s="6"/>
      <c r="R76" s="6"/>
      <c r="S76" s="6"/>
    </row>
    <row r="77" spans="1:19" x14ac:dyDescent="0.25">
      <c r="A77" s="6"/>
      <c r="B77" s="6"/>
      <c r="C77" s="6"/>
      <c r="D77" s="6"/>
      <c r="E77" s="6"/>
      <c r="F77" s="6"/>
      <c r="G77" s="6"/>
      <c r="H77" s="6"/>
      <c r="I77" s="6"/>
      <c r="J77" s="6"/>
      <c r="K77" s="6"/>
      <c r="L77" s="6"/>
      <c r="M77" s="6"/>
      <c r="N77" s="6"/>
      <c r="O77" s="6"/>
      <c r="P77" s="6"/>
      <c r="Q77" s="6"/>
      <c r="R77" s="6"/>
      <c r="S77" s="6"/>
    </row>
    <row r="78" spans="1:19" x14ac:dyDescent="0.25">
      <c r="A78" s="6"/>
      <c r="B78" s="6"/>
      <c r="C78" s="6"/>
      <c r="D78" s="6"/>
      <c r="E78" s="6"/>
      <c r="F78" s="6"/>
      <c r="G78" s="6"/>
      <c r="H78" s="6"/>
      <c r="I78" s="6"/>
      <c r="J78" s="6"/>
      <c r="K78" s="6"/>
      <c r="L78" s="6"/>
      <c r="M78" s="6"/>
      <c r="N78" s="6"/>
      <c r="O78" s="6"/>
      <c r="P78" s="6"/>
      <c r="Q78" s="6"/>
      <c r="R78" s="6"/>
      <c r="S78" s="6"/>
    </row>
    <row r="79" spans="1:19" x14ac:dyDescent="0.25">
      <c r="A79" s="6"/>
      <c r="B79" s="6"/>
      <c r="C79" s="6"/>
      <c r="D79" s="6"/>
      <c r="E79" s="6"/>
      <c r="F79" s="6"/>
      <c r="G79" s="6"/>
      <c r="H79" s="6"/>
      <c r="I79" s="6"/>
      <c r="J79" s="6"/>
      <c r="K79" s="6"/>
      <c r="L79" s="6"/>
      <c r="M79" s="6"/>
      <c r="N79" s="6"/>
      <c r="O79" s="6"/>
      <c r="P79" s="6"/>
      <c r="Q79" s="6"/>
      <c r="R79" s="6"/>
      <c r="S79" s="6"/>
    </row>
    <row r="80" spans="1:19" x14ac:dyDescent="0.25">
      <c r="A80" s="6"/>
      <c r="B80" s="6"/>
      <c r="C80" s="6"/>
      <c r="D80" s="6"/>
      <c r="E80" s="6"/>
      <c r="F80" s="6"/>
      <c r="G80" s="6"/>
      <c r="H80" s="6"/>
      <c r="I80" s="6"/>
      <c r="J80" s="6"/>
      <c r="K80" s="6"/>
      <c r="L80" s="6"/>
      <c r="M80" s="6"/>
      <c r="N80" s="6"/>
      <c r="O80" s="6"/>
      <c r="P80" s="6"/>
      <c r="Q80" s="6"/>
      <c r="R80" s="6"/>
      <c r="S80" s="6"/>
    </row>
    <row r="81" spans="1:19" x14ac:dyDescent="0.25">
      <c r="A81" s="6"/>
      <c r="B81" s="6"/>
      <c r="C81" s="6"/>
      <c r="D81" s="6"/>
      <c r="E81" s="6"/>
      <c r="F81" s="6"/>
      <c r="G81" s="6"/>
      <c r="H81" s="6"/>
      <c r="I81" s="6"/>
      <c r="J81" s="6"/>
      <c r="K81" s="6"/>
      <c r="L81" s="6"/>
      <c r="M81" s="6"/>
      <c r="N81" s="6"/>
      <c r="O81" s="6"/>
      <c r="P81" s="6"/>
      <c r="Q81" s="6"/>
      <c r="R81" s="6"/>
      <c r="S81" s="6"/>
    </row>
    <row r="82" spans="1:19" x14ac:dyDescent="0.25">
      <c r="A82" s="6"/>
      <c r="B82" s="6"/>
      <c r="C82" s="6"/>
      <c r="D82" s="6"/>
      <c r="E82" s="6"/>
      <c r="F82" s="6"/>
      <c r="G82" s="6"/>
      <c r="H82" s="6"/>
      <c r="I82" s="6"/>
      <c r="J82" s="6"/>
      <c r="K82" s="6"/>
      <c r="L82" s="6"/>
      <c r="M82" s="6"/>
      <c r="N82" s="6"/>
      <c r="O82" s="6"/>
      <c r="P82" s="6"/>
      <c r="Q82" s="6"/>
      <c r="R82" s="6"/>
      <c r="S82" s="6"/>
    </row>
    <row r="83" spans="1:19" x14ac:dyDescent="0.25">
      <c r="A83" s="6"/>
      <c r="B83" s="6"/>
      <c r="C83" s="6"/>
      <c r="D83" s="6"/>
      <c r="E83" s="6"/>
      <c r="F83" s="6"/>
      <c r="G83" s="6"/>
      <c r="H83" s="6"/>
      <c r="I83" s="6"/>
      <c r="J83" s="6"/>
      <c r="K83" s="6"/>
      <c r="L83" s="6"/>
      <c r="M83" s="6"/>
      <c r="N83" s="6"/>
      <c r="O83" s="6"/>
      <c r="P83" s="6"/>
      <c r="Q83" s="6"/>
      <c r="R83" s="6"/>
      <c r="S83" s="6"/>
    </row>
    <row r="84" spans="1:19" x14ac:dyDescent="0.25">
      <c r="A84" s="6"/>
      <c r="B84" s="6"/>
      <c r="C84" s="6"/>
      <c r="D84" s="6"/>
      <c r="E84" s="6"/>
      <c r="F84" s="6"/>
      <c r="G84" s="6"/>
      <c r="H84" s="6"/>
      <c r="I84" s="6"/>
      <c r="J84" s="6"/>
      <c r="K84" s="6"/>
      <c r="L84" s="6"/>
      <c r="M84" s="6"/>
      <c r="N84" s="6"/>
      <c r="O84" s="6"/>
      <c r="P84" s="6"/>
      <c r="Q84" s="6"/>
      <c r="R84" s="6"/>
      <c r="S84" s="6"/>
    </row>
    <row r="85" spans="1:19" x14ac:dyDescent="0.25">
      <c r="A85" s="6"/>
      <c r="B85" s="6"/>
      <c r="C85" s="6"/>
      <c r="D85" s="6"/>
      <c r="E85" s="6"/>
      <c r="F85" s="6"/>
      <c r="G85" s="6"/>
      <c r="H85" s="6"/>
      <c r="I85" s="6"/>
      <c r="J85" s="6"/>
      <c r="K85" s="6"/>
      <c r="L85" s="6"/>
      <c r="M85" s="6"/>
      <c r="N85" s="6"/>
      <c r="O85" s="6"/>
      <c r="P85" s="6"/>
      <c r="Q85" s="6"/>
      <c r="R85" s="6"/>
      <c r="S85" s="6"/>
    </row>
    <row r="86" spans="1:19" x14ac:dyDescent="0.25">
      <c r="A86" s="6"/>
      <c r="B86" s="6"/>
      <c r="C86" s="6"/>
      <c r="D86" s="6"/>
      <c r="E86" s="6"/>
      <c r="F86" s="6"/>
      <c r="G86" s="6"/>
      <c r="H86" s="6"/>
      <c r="I86" s="6"/>
      <c r="J86" s="6"/>
      <c r="K86" s="6"/>
      <c r="L86" s="6"/>
      <c r="M86" s="6"/>
      <c r="N86" s="6"/>
      <c r="O86" s="6"/>
      <c r="P86" s="6"/>
      <c r="Q86" s="6"/>
      <c r="R86" s="6"/>
      <c r="S86" s="6"/>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6"/>
      <c r="D88" s="6"/>
      <c r="E88" s="6"/>
      <c r="F88" s="6"/>
      <c r="G88" s="6"/>
      <c r="H88" s="6"/>
      <c r="I88" s="6"/>
      <c r="J88" s="6"/>
      <c r="K88" s="6"/>
      <c r="L88" s="6"/>
      <c r="M88" s="6"/>
      <c r="N88" s="6"/>
      <c r="O88" s="6"/>
      <c r="P88" s="6"/>
      <c r="Q88" s="6"/>
      <c r="R88" s="6"/>
      <c r="S88" s="6"/>
    </row>
    <row r="89" spans="1:19" x14ac:dyDescent="0.25">
      <c r="A89" s="6"/>
      <c r="B89" s="6"/>
      <c r="C89" s="6"/>
      <c r="D89" s="6"/>
      <c r="E89" s="6"/>
      <c r="F89" s="6"/>
      <c r="G89" s="6"/>
      <c r="H89" s="6"/>
      <c r="I89" s="6"/>
      <c r="J89" s="6"/>
      <c r="K89" s="6"/>
      <c r="L89" s="6"/>
      <c r="M89" s="6"/>
      <c r="N89" s="6"/>
      <c r="O89" s="6"/>
      <c r="P89" s="6"/>
      <c r="Q89" s="6"/>
      <c r="R89" s="6"/>
      <c r="S89" s="6"/>
    </row>
    <row r="90" spans="1:19" x14ac:dyDescent="0.25">
      <c r="A90" s="6"/>
      <c r="B90" s="6"/>
      <c r="C90" s="6"/>
      <c r="D90" s="6"/>
      <c r="E90" s="6"/>
      <c r="F90" s="6"/>
      <c r="G90" s="6"/>
      <c r="H90" s="6"/>
      <c r="I90" s="6"/>
      <c r="J90" s="6"/>
      <c r="K90" s="6"/>
      <c r="L90" s="6"/>
      <c r="M90" s="6"/>
      <c r="N90" s="6"/>
      <c r="O90" s="6"/>
      <c r="P90" s="6"/>
      <c r="Q90" s="6"/>
      <c r="R90" s="6"/>
      <c r="S90" s="6"/>
    </row>
    <row r="91" spans="1:19" x14ac:dyDescent="0.25">
      <c r="A91" s="6"/>
      <c r="B91" s="6"/>
      <c r="C91" s="6"/>
      <c r="D91" s="6"/>
      <c r="E91" s="6"/>
      <c r="F91" s="6"/>
      <c r="G91" s="6"/>
      <c r="H91" s="6"/>
      <c r="I91" s="6"/>
      <c r="J91" s="6"/>
      <c r="K91" s="6"/>
      <c r="L91" s="6"/>
      <c r="M91" s="6"/>
      <c r="N91" s="6"/>
      <c r="O91" s="6"/>
      <c r="P91" s="6"/>
      <c r="Q91" s="6"/>
      <c r="R91" s="6"/>
      <c r="S91" s="6"/>
    </row>
    <row r="92" spans="1:19" x14ac:dyDescent="0.25">
      <c r="A92" s="6"/>
      <c r="B92" s="6"/>
      <c r="C92" s="6"/>
      <c r="D92" s="6"/>
      <c r="E92" s="6"/>
      <c r="F92" s="6"/>
      <c r="G92" s="6"/>
      <c r="H92" s="6"/>
      <c r="I92" s="6"/>
      <c r="J92" s="6"/>
      <c r="K92" s="6"/>
      <c r="L92" s="6"/>
      <c r="M92" s="6"/>
      <c r="N92" s="6"/>
      <c r="O92" s="6"/>
      <c r="P92" s="6"/>
      <c r="Q92" s="6"/>
      <c r="R92" s="6"/>
      <c r="S92" s="6"/>
    </row>
    <row r="93" spans="1:19" x14ac:dyDescent="0.25">
      <c r="A93" s="6"/>
      <c r="B93" s="6"/>
      <c r="C93" s="6"/>
      <c r="D93" s="6"/>
      <c r="E93" s="6"/>
      <c r="F93" s="6"/>
      <c r="G93" s="6"/>
      <c r="H93" s="6"/>
      <c r="I93" s="6"/>
      <c r="J93" s="6"/>
      <c r="K93" s="6"/>
      <c r="L93" s="6"/>
      <c r="M93" s="6"/>
      <c r="N93" s="6"/>
      <c r="O93" s="6"/>
      <c r="P93" s="6"/>
      <c r="Q93" s="6"/>
      <c r="R93" s="6"/>
      <c r="S93" s="6"/>
    </row>
    <row r="94" spans="1:19" x14ac:dyDescent="0.25">
      <c r="A94" s="6"/>
      <c r="B94" s="6"/>
      <c r="C94" s="6"/>
      <c r="D94" s="6"/>
      <c r="E94" s="6"/>
      <c r="F94" s="6"/>
      <c r="G94" s="6"/>
      <c r="H94" s="6"/>
      <c r="I94" s="6"/>
      <c r="J94" s="6"/>
      <c r="K94" s="6"/>
      <c r="L94" s="6"/>
      <c r="M94" s="6"/>
      <c r="N94" s="6"/>
      <c r="O94" s="6"/>
      <c r="P94" s="6"/>
      <c r="Q94" s="6"/>
      <c r="R94" s="6"/>
      <c r="S94" s="6"/>
    </row>
  </sheetData>
  <sheetProtection algorithmName="SHA-512" hashValue="5K3d0fLh5x46TSBRFNRrTtXpvmJVTEUbfHUZyQRz7/jKd3Wnv7kHwf7p8188OQENIGpeJzjtH9WhEyVmOlje9Q==" saltValue="T2ZQgdtWdrmqxSD4LJ4A8Q==" spinCount="100000" sheet="1" objects="1" scenarios="1" selectLockedCells="1"/>
  <mergeCells count="1">
    <mergeCell ref="A1:S7"/>
  </mergeCells>
  <pageMargins left="0.7" right="0.7" top="0.75" bottom="0.75" header="0.3" footer="0.3"/>
  <pageSetup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19"/>
  <sheetViews>
    <sheetView showGridLines="0" topLeftCell="A56" zoomScale="60" zoomScaleNormal="60" workbookViewId="0">
      <selection activeCell="AD27" sqref="AD27"/>
    </sheetView>
  </sheetViews>
  <sheetFormatPr defaultRowHeight="12.5" x14ac:dyDescent="0.25"/>
  <sheetData>
    <row r="1" spans="1:22" x14ac:dyDescent="0.25">
      <c r="A1" s="202"/>
      <c r="B1" s="191"/>
      <c r="C1" s="191"/>
      <c r="D1" s="191"/>
      <c r="E1" s="191"/>
      <c r="F1" s="191"/>
      <c r="G1" s="191"/>
      <c r="H1" s="191"/>
      <c r="I1" s="191"/>
      <c r="J1" s="191"/>
      <c r="K1" s="191"/>
      <c r="L1" s="191"/>
      <c r="M1" s="191"/>
      <c r="N1" s="191"/>
      <c r="O1" s="191"/>
      <c r="P1" s="191"/>
      <c r="Q1" s="191"/>
      <c r="R1" s="191"/>
      <c r="S1" s="191"/>
      <c r="T1" s="191"/>
      <c r="U1" s="191"/>
      <c r="V1" s="191"/>
    </row>
    <row r="2" spans="1:22" x14ac:dyDescent="0.25">
      <c r="A2" s="191"/>
      <c r="B2" s="191"/>
      <c r="C2" s="191"/>
      <c r="D2" s="191"/>
      <c r="E2" s="191"/>
      <c r="F2" s="191"/>
      <c r="G2" s="191"/>
      <c r="H2" s="191"/>
      <c r="I2" s="191"/>
      <c r="J2" s="191"/>
      <c r="K2" s="191"/>
      <c r="L2" s="191"/>
      <c r="M2" s="191"/>
      <c r="N2" s="191"/>
      <c r="O2" s="191"/>
      <c r="P2" s="191"/>
      <c r="Q2" s="191"/>
      <c r="R2" s="191"/>
      <c r="S2" s="191"/>
      <c r="T2" s="191"/>
      <c r="U2" s="191"/>
      <c r="V2" s="191"/>
    </row>
    <row r="3" spans="1:22" x14ac:dyDescent="0.25">
      <c r="A3" s="191"/>
      <c r="B3" s="191"/>
      <c r="C3" s="191"/>
      <c r="D3" s="191"/>
      <c r="E3" s="191"/>
      <c r="F3" s="191"/>
      <c r="G3" s="191"/>
      <c r="H3" s="191"/>
      <c r="I3" s="191"/>
      <c r="J3" s="191"/>
      <c r="K3" s="191"/>
      <c r="L3" s="191"/>
      <c r="M3" s="191"/>
      <c r="N3" s="191"/>
      <c r="O3" s="191"/>
      <c r="P3" s="191"/>
      <c r="Q3" s="191"/>
      <c r="R3" s="191"/>
      <c r="S3" s="191"/>
      <c r="T3" s="191"/>
      <c r="U3" s="191"/>
      <c r="V3" s="191"/>
    </row>
    <row r="4" spans="1:22" x14ac:dyDescent="0.25">
      <c r="A4" s="191"/>
      <c r="B4" s="191"/>
      <c r="C4" s="191"/>
      <c r="D4" s="191"/>
      <c r="E4" s="191"/>
      <c r="F4" s="191"/>
      <c r="G4" s="191"/>
      <c r="H4" s="191"/>
      <c r="I4" s="191"/>
      <c r="J4" s="191"/>
      <c r="K4" s="191"/>
      <c r="L4" s="191"/>
      <c r="M4" s="191"/>
      <c r="N4" s="191"/>
      <c r="O4" s="191"/>
      <c r="P4" s="191"/>
      <c r="Q4" s="191"/>
      <c r="R4" s="191"/>
      <c r="S4" s="191"/>
      <c r="T4" s="191"/>
      <c r="U4" s="191"/>
      <c r="V4" s="191"/>
    </row>
    <row r="5" spans="1:22" x14ac:dyDescent="0.25">
      <c r="A5" s="191"/>
      <c r="B5" s="191"/>
      <c r="C5" s="191"/>
      <c r="D5" s="191"/>
      <c r="E5" s="191"/>
      <c r="F5" s="191"/>
      <c r="G5" s="191"/>
      <c r="H5" s="191"/>
      <c r="I5" s="191"/>
      <c r="J5" s="191"/>
      <c r="K5" s="191"/>
      <c r="L5" s="191"/>
      <c r="M5" s="191"/>
      <c r="N5" s="191"/>
      <c r="O5" s="191"/>
      <c r="P5" s="191"/>
      <c r="Q5" s="191"/>
      <c r="R5" s="191"/>
      <c r="S5" s="191"/>
      <c r="T5" s="191"/>
      <c r="U5" s="191"/>
      <c r="V5" s="191"/>
    </row>
    <row r="6" spans="1:22" x14ac:dyDescent="0.25">
      <c r="A6" s="191"/>
      <c r="B6" s="191"/>
      <c r="C6" s="191"/>
      <c r="D6" s="191"/>
      <c r="E6" s="191"/>
      <c r="F6" s="191"/>
      <c r="G6" s="191"/>
      <c r="H6" s="191"/>
      <c r="I6" s="191"/>
      <c r="J6" s="191"/>
      <c r="K6" s="191"/>
      <c r="L6" s="191"/>
      <c r="M6" s="191"/>
      <c r="N6" s="191"/>
      <c r="O6" s="191"/>
      <c r="P6" s="191"/>
      <c r="Q6" s="191"/>
      <c r="R6" s="191"/>
      <c r="S6" s="191"/>
      <c r="T6" s="191"/>
      <c r="U6" s="191"/>
      <c r="V6" s="191"/>
    </row>
    <row r="7" spans="1:22" x14ac:dyDescent="0.25">
      <c r="A7" s="191"/>
      <c r="B7" s="191"/>
      <c r="C7" s="191"/>
      <c r="D7" s="191"/>
      <c r="E7" s="191"/>
      <c r="F7" s="191"/>
      <c r="G7" s="191"/>
      <c r="H7" s="191"/>
      <c r="I7" s="191"/>
      <c r="J7" s="191"/>
      <c r="K7" s="191"/>
      <c r="L7" s="191"/>
      <c r="M7" s="191"/>
      <c r="N7" s="191"/>
      <c r="O7" s="191"/>
      <c r="P7" s="191"/>
      <c r="Q7" s="191"/>
      <c r="R7" s="191"/>
      <c r="S7" s="191"/>
      <c r="T7" s="191"/>
      <c r="U7" s="191"/>
      <c r="V7" s="191"/>
    </row>
    <row r="19" spans="14:14" x14ac:dyDescent="0.25">
      <c r="N19" s="30" t="s">
        <v>118</v>
      </c>
    </row>
  </sheetData>
  <sheetProtection algorithmName="SHA-512" hashValue="nwshQ7k1UPddxVICXSi6sSok9J1uKCOPKLPzf3qXRhI7ElJ9ytlN3XBtCcfvTBlNTyPmogtpFnMC1UMIjvf/7Q==" saltValue="CTPXWdE7Md0nGJ9jYUSoHw==" spinCount="100000" sheet="1" objects="1" scenarios="1" selectLockedCells="1"/>
  <mergeCells count="1">
    <mergeCell ref="A1:V7"/>
  </mergeCells>
  <pageMargins left="0.7" right="0.7" top="0.75" bottom="0.75" header="0.3" footer="0.3"/>
  <pageSetup scale="7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2FB1FA9A9264CBA84BB0C5342A274" ma:contentTypeVersion="1" ma:contentTypeDescription="Create a new document." ma:contentTypeScope="" ma:versionID="caf429f0ba7a78a8f71276f16b69a473">
  <xsd:schema xmlns:xsd="http://www.w3.org/2001/XMLSchema" xmlns:xs="http://www.w3.org/2001/XMLSchema" xmlns:p="http://schemas.microsoft.com/office/2006/metadata/properties" xmlns:ns3="23a67d3b-39c9-477a-8c0b-9c5fd6a32c24" targetNamespace="http://schemas.microsoft.com/office/2006/metadata/properties" ma:root="true" ma:fieldsID="09ce8339fafd0c936f04c3596864e1dd" ns3:_="">
    <xsd:import namespace="23a67d3b-39c9-477a-8c0b-9c5fd6a32c24"/>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a67d3b-39c9-477a-8c0b-9c5fd6a32c2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FEDD4C4-A4EF-4FAC-AF17-93C5105A19D0}">
  <ds:schemaRefs>
    <ds:schemaRef ds:uri="http://schemas.microsoft.com/sharepoint/v3/contenttype/forms"/>
  </ds:schemaRefs>
</ds:datastoreItem>
</file>

<file path=customXml/itemProps2.xml><?xml version="1.0" encoding="utf-8"?>
<ds:datastoreItem xmlns:ds="http://schemas.openxmlformats.org/officeDocument/2006/customXml" ds:itemID="{6A5A9F5D-3778-4FBA-AB63-31AF0F146C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a67d3b-39c9-477a-8c0b-9c5fd6a32c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9C99CA-DC91-45E2-B632-DDB5AFF56DE7}">
  <ds:schemaRefs>
    <ds:schemaRef ds:uri="http://purl.org/dc/elements/1.1/"/>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23a67d3b-39c9-477a-8c0b-9c5fd6a32c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Financial Data Input</vt:lpstr>
      <vt:lpstr>Financial Scoreboard</vt:lpstr>
      <vt:lpstr>PROFIT</vt:lpstr>
      <vt:lpstr>CASH</vt:lpstr>
      <vt:lpstr>RETURN</vt:lpstr>
      <vt:lpstr>GROWTH</vt:lpstr>
      <vt:lpstr>FINANCING</vt:lpstr>
      <vt:lpstr>DEFINITIONS</vt:lpstr>
      <vt:lpstr>'Financial Scoreboard'!OLE_LINK1</vt:lpstr>
    </vt:vector>
  </TitlesOfParts>
  <Company>GGOB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rarmstrong</dc:creator>
  <cp:lastModifiedBy>Donna Petiford</cp:lastModifiedBy>
  <cp:lastPrinted>2016-07-14T20:11:02Z</cp:lastPrinted>
  <dcterms:created xsi:type="dcterms:W3CDTF">2007-01-23T03:49:37Z</dcterms:created>
  <dcterms:modified xsi:type="dcterms:W3CDTF">2020-12-10T13:23:00Z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0x0101000DF2FB1FA9A9264CBA84BB0C5342A274</vt:lpwstr>
  </property>
</Properties>
</file>